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1"/>
  </bookViews>
  <sheets>
    <sheet name="GİRİŞ" sheetId="1" r:id="rId1"/>
    <sheet name="Sayfa1" sheetId="2" r:id="rId2"/>
    <sheet name="Sayfa1 (2)" sheetId="3" r:id="rId3"/>
    <sheet name="ANALİZ" sheetId="4" r:id="rId4"/>
    <sheet name="Sor.yapılabilme.Grafiği" sheetId="5" r:id="rId5"/>
    <sheet name="YAZDIR" sheetId="6" r:id="rId6"/>
    <sheet name="SIRALA" sheetId="7" r:id="rId7"/>
  </sheets>
  <definedNames/>
  <calcPr fullCalcOnLoad="1"/>
</workbook>
</file>

<file path=xl/comments7.xml><?xml version="1.0" encoding="utf-8"?>
<comments xmlns="http://schemas.openxmlformats.org/spreadsheetml/2006/main">
  <authors>
    <author>zeysim</author>
  </authors>
  <commentList>
    <comment ref="H2" authorId="0">
      <text>
        <r>
          <rPr>
            <b/>
            <sz val="12"/>
            <rFont val="Tahoma"/>
            <family val="2"/>
          </rPr>
          <t xml:space="preserve">Bütün bilgiler girildikten sonra sıralama yaptırmak için ;A5 hücresi ile E5 hücresinden A34 ile e34 alanına kadar seçin yani başlıklar hariç sırlamaları isimleri ve puanları seçili hale getirn veri menüsünden sırlayı seçin azalan tümünde işaretleyin öncelik puan satırında sonra soyadı adı şeklinde seçin ve tamam a baın büyükten küçüğe sırlanacaktır.
</t>
        </r>
      </text>
    </comment>
  </commentList>
</comments>
</file>

<file path=xl/sharedStrings.xml><?xml version="1.0" encoding="utf-8"?>
<sst xmlns="http://schemas.openxmlformats.org/spreadsheetml/2006/main" count="834" uniqueCount="92">
  <si>
    <t>ADI</t>
  </si>
  <si>
    <t>SOYADI</t>
  </si>
  <si>
    <t>CEVAP ANAHTARI</t>
  </si>
  <si>
    <t>A</t>
  </si>
  <si>
    <t>B</t>
  </si>
  <si>
    <t>C</t>
  </si>
  <si>
    <t>D</t>
  </si>
  <si>
    <t>SORU NUMARASI</t>
  </si>
  <si>
    <t>ÖĞRENCİNİN</t>
  </si>
  <si>
    <t>VERDİĞİ CEVAPLAR</t>
  </si>
  <si>
    <t>TESTİN KONUSU</t>
  </si>
  <si>
    <t>DERS</t>
  </si>
  <si>
    <t>BOŞ</t>
  </si>
  <si>
    <t xml:space="preserve">DOĞRU </t>
  </si>
  <si>
    <t>NET</t>
  </si>
  <si>
    <t>PUAN</t>
  </si>
  <si>
    <t xml:space="preserve"> VERDİĞİ CEVAPLAR</t>
  </si>
  <si>
    <t>DOĞRU VERİLEN CEVAPLAR</t>
  </si>
  <si>
    <t>DOĞRU VERİLEN CEVAPLAR TOPLAMI</t>
  </si>
  <si>
    <t>NOT</t>
  </si>
  <si>
    <t>NOT YAZIYLA</t>
  </si>
  <si>
    <t>BAŞARILI ÖĞRENCİ SAYISI</t>
  </si>
  <si>
    <t>KİŞİ BAŞINA ORTALAMA PUAN</t>
  </si>
  <si>
    <t>TESTE KATILAN ÖĞRENCİ SAYISI</t>
  </si>
  <si>
    <t>BAŞARI YÜZDESİ (%)</t>
  </si>
  <si>
    <t>BU SAYFAYA HERHANGİ BİR BİLGİ GİRİŞİ YAPILMAYACAK DOKUNMA</t>
  </si>
  <si>
    <t>BU SAYFAYA DA HERHANGİ BİR BİLGİ GİRİŞİ YAPILMAYACAK DOKUNMA BİLGİLERİ İNCELE</t>
  </si>
  <si>
    <t>DERECE</t>
  </si>
  <si>
    <t>DOĞRU = +</t>
  </si>
  <si>
    <t xml:space="preserve">YANLIŞ = - </t>
  </si>
  <si>
    <t>Doğru cevaplar</t>
  </si>
  <si>
    <t>Öğr.verdiği cevaplar</t>
  </si>
  <si>
    <t>Soru No</t>
  </si>
  <si>
    <t>5 ALANLARIN SAYISI</t>
  </si>
  <si>
    <t>4 ALANLARIN SAYISI</t>
  </si>
  <si>
    <t>3 ALANLARIN SAYISI</t>
  </si>
  <si>
    <t>2 ALANLARIN SAYISI</t>
  </si>
  <si>
    <t>1 ALANLARIN SAYISI</t>
  </si>
  <si>
    <t>Matematik</t>
  </si>
  <si>
    <t>SIRA</t>
  </si>
  <si>
    <t>TESTEKİ SORU SAYISISORU SAYISI</t>
  </si>
  <si>
    <t xml:space="preserve">KULLANILMAYAN </t>
  </si>
  <si>
    <t>44,5' tanYukarı Puan Alan Öğrenci Sayısı =</t>
  </si>
  <si>
    <t>TESTE KATILIP KATILMADIĞI</t>
  </si>
  <si>
    <t>GİRİŞ BÖLÜMÜNDEKİ AÇIKLAMALARI OKUYUN.</t>
  </si>
  <si>
    <t>45 ve 45 puandan yukarı alanalar başarılı kabul edilerek bu yüzde oluşturulmuştur.</t>
  </si>
  <si>
    <t>Önce SAYFA1 de cevap anahtarını giriniz.İptal ettiğiniz soru varsa cevap anahtarında o soru numarasının kutusunu boş bırakın.Öğrencinin boş bıraktığı sorularıda boş bırakın. Teste katılan öğrenci sayısı ve soru sayısı otamatik hesaplanır.bu form 30öğrencilik ve 30 soruluk bir teste göre hazırlanmıştır. (30sorunun altında girebilirsiniz.)</t>
  </si>
  <si>
    <t>doğal sayılar</t>
  </si>
  <si>
    <t xml:space="preserve">ATA MURAT </t>
  </si>
  <si>
    <t xml:space="preserve">AYBERK </t>
  </si>
  <si>
    <t xml:space="preserve">BATUHAN </t>
  </si>
  <si>
    <t>BENGİSU</t>
  </si>
  <si>
    <t xml:space="preserve">BERAT TUNA </t>
  </si>
  <si>
    <t xml:space="preserve">CAVİT FİKRET </t>
  </si>
  <si>
    <t xml:space="preserve">CEM ÇAĞAN </t>
  </si>
  <si>
    <t xml:space="preserve">ECE MİRAY </t>
  </si>
  <si>
    <t xml:space="preserve">ELİF </t>
  </si>
  <si>
    <t xml:space="preserve">EMEL </t>
  </si>
  <si>
    <t xml:space="preserve">EMİR </t>
  </si>
  <si>
    <t xml:space="preserve">ENES </t>
  </si>
  <si>
    <t xml:space="preserve">OZAN </t>
  </si>
  <si>
    <t xml:space="preserve">EMİRHAN </t>
  </si>
  <si>
    <t xml:space="preserve">GAYE </t>
  </si>
  <si>
    <t xml:space="preserve">HELİN İREM </t>
  </si>
  <si>
    <t xml:space="preserve">İCLAL BUSE </t>
  </si>
  <si>
    <t>MEHMET Y.</t>
  </si>
  <si>
    <t xml:space="preserve">TAHA BERKAY </t>
  </si>
  <si>
    <t xml:space="preserve">SEYİTHAN </t>
  </si>
  <si>
    <t xml:space="preserve">ŞEVVAL </t>
  </si>
  <si>
    <t>SINIF ÖĞRT.</t>
  </si>
  <si>
    <t xml:space="preserve">FSM ORTAOKULU 3-B SINIFI </t>
  </si>
  <si>
    <t>YILDIZ</t>
  </si>
  <si>
    <t>ÜSTÜNYER</t>
  </si>
  <si>
    <t>ARSLAN</t>
  </si>
  <si>
    <t>DURMUŞ</t>
  </si>
  <si>
    <t>ÇAKIR</t>
  </si>
  <si>
    <t>YARAR</t>
  </si>
  <si>
    <t>POYRAZ</t>
  </si>
  <si>
    <t>CEBECİ</t>
  </si>
  <si>
    <t>KAZAN</t>
  </si>
  <si>
    <t>MERİÇ</t>
  </si>
  <si>
    <t>ADALI</t>
  </si>
  <si>
    <t>BOZKURT</t>
  </si>
  <si>
    <t>ÖZABAY</t>
  </si>
  <si>
    <t>OKUYUCU</t>
  </si>
  <si>
    <t>KAYA</t>
  </si>
  <si>
    <t>ESEN</t>
  </si>
  <si>
    <t>ÖZGÜR</t>
  </si>
  <si>
    <t>ALTUNBULAT</t>
  </si>
  <si>
    <t>KARA</t>
  </si>
  <si>
    <t>GEÇMİŞ</t>
  </si>
  <si>
    <t>DUMAN</t>
  </si>
</sst>
</file>

<file path=xl/styles.xml><?xml version="1.0" encoding="utf-8"?>
<styleSheet xmlns="http://schemas.openxmlformats.org/spreadsheetml/2006/main">
  <numFmts count="2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F400]h:mm:ss\ AM/PM"/>
    <numFmt numFmtId="173" formatCode="&quot;Evet&quot;;&quot;Evet&quot;;&quot;Hayır&quot;"/>
    <numFmt numFmtId="174" formatCode="&quot;Doğru&quot;;&quot;Doğru&quot;;&quot;Yanlış&quot;"/>
    <numFmt numFmtId="175" formatCode="&quot;Açık&quot;;&quot;Açık&quot;;&quot;Kapalı&quot;"/>
    <numFmt numFmtId="176" formatCode="[$¥€-2]\ #,##0.00_);[Red]\([$€-2]\ #,##0.00\)"/>
  </numFmts>
  <fonts count="54">
    <font>
      <sz val="10"/>
      <name val="Arial Tur"/>
      <family val="0"/>
    </font>
    <font>
      <sz val="8"/>
      <name val="Arial Tur"/>
      <family val="0"/>
    </font>
    <font>
      <i/>
      <sz val="8"/>
      <color indexed="10"/>
      <name val="Arial Tur"/>
      <family val="0"/>
    </font>
    <font>
      <sz val="12"/>
      <name val="Arial Tur"/>
      <family val="0"/>
    </font>
    <font>
      <b/>
      <sz val="8"/>
      <name val="Arial Tur"/>
      <family val="0"/>
    </font>
    <font>
      <sz val="8"/>
      <color indexed="8"/>
      <name val="Arial Tur"/>
      <family val="0"/>
    </font>
    <font>
      <sz val="8"/>
      <name val="Arial"/>
      <family val="0"/>
    </font>
    <font>
      <b/>
      <sz val="10"/>
      <name val="Arial Tur"/>
      <family val="0"/>
    </font>
    <font>
      <b/>
      <sz val="10"/>
      <color indexed="8"/>
      <name val="Arial Tur"/>
      <family val="0"/>
    </font>
    <font>
      <b/>
      <i/>
      <sz val="10"/>
      <name val="Arial Tur"/>
      <family val="0"/>
    </font>
    <font>
      <sz val="8"/>
      <color indexed="8"/>
      <name val="Arial Black"/>
      <family val="2"/>
    </font>
    <font>
      <b/>
      <sz val="12"/>
      <name val="Arial Tur"/>
      <family val="0"/>
    </font>
    <font>
      <b/>
      <i/>
      <sz val="8"/>
      <name val="Arial Tur"/>
      <family val="0"/>
    </font>
    <font>
      <b/>
      <sz val="12"/>
      <name val="Tahoma"/>
      <family val="2"/>
    </font>
    <font>
      <u val="single"/>
      <sz val="10"/>
      <color indexed="12"/>
      <name val="Arial Tur"/>
      <family val="0"/>
    </font>
    <font>
      <u val="single"/>
      <sz val="10"/>
      <color indexed="36"/>
      <name val="Arial Tur"/>
      <family val="0"/>
    </font>
    <font>
      <sz val="10"/>
      <color indexed="8"/>
      <name val="Arial Tur"/>
      <family val="0"/>
    </font>
    <font>
      <sz val="9.2"/>
      <color indexed="8"/>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8"/>
      <color indexed="8"/>
      <name val="Arial Tur"/>
      <family val="0"/>
    </font>
    <font>
      <b/>
      <sz val="12"/>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1"/>
        <bgColor indexed="64"/>
      </patternFill>
    </fill>
    <fill>
      <patternFill patternType="solid">
        <fgColor indexed="53"/>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14"/>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s>
  <borders count="2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medium"/>
      <top style="medium"/>
      <bottom style="mediu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50" fillId="24" borderId="0" applyNumberFormat="0" applyBorder="0" applyAlignment="0" applyProtection="0"/>
    <xf numFmtId="0" fontId="0" fillId="25" borderId="8" applyNumberFormat="0" applyFont="0" applyAlignment="0" applyProtection="0"/>
    <xf numFmtId="0" fontId="5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0" fillId="0" borderId="0" applyFont="0" applyFill="0" applyBorder="0" applyAlignment="0" applyProtection="0"/>
  </cellStyleXfs>
  <cellXfs count="139">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1" fillId="0" borderId="10" xfId="0" applyFont="1" applyBorder="1" applyAlignment="1">
      <alignment horizontal="center" vertical="center" textRotation="90" wrapText="1"/>
    </xf>
    <xf numFmtId="0" fontId="1" fillId="0" borderId="10" xfId="0" applyFont="1" applyBorder="1" applyAlignment="1">
      <alignment horizontal="center" textRotation="90" wrapText="1"/>
    </xf>
    <xf numFmtId="0" fontId="0" fillId="0" borderId="0" xfId="0" applyBorder="1" applyAlignment="1">
      <alignment/>
    </xf>
    <xf numFmtId="0" fontId="1" fillId="0" borderId="10" xfId="0" applyFont="1" applyBorder="1" applyAlignment="1">
      <alignment vertical="center" textRotation="90" wrapText="1"/>
    </xf>
    <xf numFmtId="0" fontId="1" fillId="0" borderId="10" xfId="0" applyFont="1" applyBorder="1" applyAlignment="1">
      <alignment horizontal="center" vertical="center" textRotation="90"/>
    </xf>
    <xf numFmtId="2" fontId="0" fillId="0" borderId="10" xfId="0" applyNumberFormat="1" applyBorder="1" applyAlignment="1">
      <alignment/>
    </xf>
    <xf numFmtId="0" fontId="3" fillId="0" borderId="10" xfId="0" applyFont="1" applyBorder="1" applyAlignment="1">
      <alignment wrapText="1"/>
    </xf>
    <xf numFmtId="0" fontId="0" fillId="0" borderId="11" xfId="0" applyBorder="1" applyAlignment="1">
      <alignment/>
    </xf>
    <xf numFmtId="0" fontId="0" fillId="0" borderId="11" xfId="0" applyBorder="1" applyAlignment="1">
      <alignment horizontal="center"/>
    </xf>
    <xf numFmtId="0" fontId="0" fillId="0" borderId="12" xfId="0" applyBorder="1" applyAlignment="1">
      <alignment/>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33" borderId="10" xfId="0" applyFill="1" applyBorder="1" applyAlignment="1">
      <alignment/>
    </xf>
    <xf numFmtId="0" fontId="0" fillId="34" borderId="10" xfId="0" applyFill="1" applyBorder="1" applyAlignment="1">
      <alignment/>
    </xf>
    <xf numFmtId="0" fontId="4" fillId="33" borderId="10" xfId="0" applyFont="1" applyFill="1" applyBorder="1" applyAlignment="1">
      <alignment vertical="center" textRotation="90" wrapText="1"/>
    </xf>
    <xf numFmtId="0" fontId="4" fillId="34" borderId="10" xfId="0" applyFont="1" applyFill="1" applyBorder="1" applyAlignment="1">
      <alignment horizontal="center" vertical="center" textRotation="90"/>
    </xf>
    <xf numFmtId="0" fontId="4" fillId="0" borderId="10" xfId="0" applyFont="1" applyBorder="1" applyAlignment="1">
      <alignment horizontal="center" vertical="center" textRotation="90"/>
    </xf>
    <xf numFmtId="2" fontId="0" fillId="35" borderId="10" xfId="0" applyNumberFormat="1" applyFill="1" applyBorder="1" applyAlignment="1">
      <alignment/>
    </xf>
    <xf numFmtId="0" fontId="4" fillId="35" borderId="10" xfId="0" applyFont="1" applyFill="1" applyBorder="1" applyAlignment="1">
      <alignment horizontal="center" vertical="center" textRotation="90"/>
    </xf>
    <xf numFmtId="0" fontId="0" fillId="36" borderId="10" xfId="0" applyFill="1" applyBorder="1" applyAlignment="1" applyProtection="1">
      <alignment horizontal="center"/>
      <protection locked="0"/>
    </xf>
    <xf numFmtId="0" fontId="0" fillId="36" borderId="10" xfId="0" applyFill="1" applyBorder="1" applyAlignment="1" applyProtection="1">
      <alignment/>
      <protection locked="0"/>
    </xf>
    <xf numFmtId="0" fontId="5" fillId="36" borderId="10" xfId="0" applyFont="1" applyFill="1" applyBorder="1" applyAlignment="1">
      <alignment horizontal="center" textRotation="90" wrapText="1"/>
    </xf>
    <xf numFmtId="0" fontId="1" fillId="0" borderId="10" xfId="0" applyFont="1" applyFill="1" applyBorder="1" applyAlignment="1">
      <alignment horizontal="center" vertical="center" textRotation="90"/>
    </xf>
    <xf numFmtId="0" fontId="6" fillId="0" borderId="10" xfId="0" applyFont="1" applyBorder="1" applyAlignment="1">
      <alignment/>
    </xf>
    <xf numFmtId="0" fontId="1" fillId="33" borderId="10" xfId="0" applyFont="1" applyFill="1" applyBorder="1" applyAlignment="1">
      <alignment horizontal="center" vertical="center" textRotation="90"/>
    </xf>
    <xf numFmtId="0" fontId="6" fillId="33" borderId="13" xfId="0" applyFont="1" applyFill="1" applyBorder="1" applyAlignment="1">
      <alignment/>
    </xf>
    <xf numFmtId="0" fontId="1" fillId="37" borderId="10" xfId="0" applyFont="1" applyFill="1" applyBorder="1" applyAlignment="1">
      <alignment horizontal="center" vertical="center" textRotation="90" wrapText="1"/>
    </xf>
    <xf numFmtId="0" fontId="6" fillId="37" borderId="14" xfId="0" applyFont="1" applyFill="1" applyBorder="1" applyAlignment="1">
      <alignment shrinkToFit="1"/>
    </xf>
    <xf numFmtId="0" fontId="6" fillId="37" borderId="10" xfId="0" applyFont="1" applyFill="1" applyBorder="1" applyAlignment="1">
      <alignment shrinkToFit="1"/>
    </xf>
    <xf numFmtId="0" fontId="1" fillId="0" borderId="10" xfId="0" applyFont="1" applyBorder="1" applyAlignment="1">
      <alignment horizontal="right"/>
    </xf>
    <xf numFmtId="1" fontId="0" fillId="0" borderId="10" xfId="0" applyNumberFormat="1" applyBorder="1" applyAlignment="1">
      <alignment/>
    </xf>
    <xf numFmtId="0" fontId="7" fillId="38" borderId="10" xfId="0" applyFont="1" applyFill="1" applyBorder="1" applyAlignment="1">
      <alignment horizontal="right"/>
    </xf>
    <xf numFmtId="0" fontId="7" fillId="39" borderId="10" xfId="0" applyFont="1" applyFill="1" applyBorder="1" applyAlignment="1">
      <alignment horizontal="right"/>
    </xf>
    <xf numFmtId="0" fontId="11" fillId="37" borderId="10" xfId="0" applyFont="1" applyFill="1" applyBorder="1" applyAlignment="1">
      <alignment/>
    </xf>
    <xf numFmtId="0" fontId="11" fillId="35" borderId="10" xfId="0" applyFont="1" applyFill="1" applyBorder="1" applyAlignment="1">
      <alignment/>
    </xf>
    <xf numFmtId="0" fontId="11" fillId="33" borderId="10" xfId="0" applyFont="1" applyFill="1" applyBorder="1" applyAlignment="1">
      <alignment/>
    </xf>
    <xf numFmtId="0" fontId="7" fillId="0" borderId="12" xfId="0" applyFont="1" applyFill="1" applyBorder="1" applyAlignment="1">
      <alignment/>
    </xf>
    <xf numFmtId="0" fontId="0" fillId="0" borderId="10" xfId="0" applyBorder="1" applyAlignment="1" applyProtection="1">
      <alignment horizontal="left"/>
      <protection locked="0"/>
    </xf>
    <xf numFmtId="0" fontId="1" fillId="0" borderId="10" xfId="0" applyFont="1" applyBorder="1" applyAlignment="1">
      <alignment/>
    </xf>
    <xf numFmtId="0" fontId="1" fillId="0" borderId="10" xfId="0" applyFont="1" applyBorder="1" applyAlignment="1">
      <alignment horizontal="center"/>
    </xf>
    <xf numFmtId="0" fontId="1" fillId="0" borderId="10" xfId="0" applyFont="1" applyBorder="1" applyAlignment="1">
      <alignment horizontal="center" shrinkToFit="1"/>
    </xf>
    <xf numFmtId="0" fontId="0" fillId="0" borderId="15" xfId="0" applyBorder="1" applyAlignment="1">
      <alignment horizontal="right"/>
    </xf>
    <xf numFmtId="0" fontId="0" fillId="0" borderId="15" xfId="0" applyBorder="1" applyAlignment="1">
      <alignment horizontal="center"/>
    </xf>
    <xf numFmtId="0" fontId="1" fillId="0" borderId="10" xfId="0" applyFont="1" applyBorder="1" applyAlignment="1">
      <alignment horizontal="center" vertical="center" shrinkToFit="1"/>
    </xf>
    <xf numFmtId="0" fontId="0" fillId="0" borderId="15" xfId="0" applyBorder="1" applyAlignment="1">
      <alignment horizontal="center" vertical="center" shrinkToFit="1"/>
    </xf>
    <xf numFmtId="0" fontId="0" fillId="0" borderId="0" xfId="0" applyAlignment="1">
      <alignment horizontal="center" vertical="center" shrinkToFit="1"/>
    </xf>
    <xf numFmtId="0" fontId="0" fillId="0" borderId="10" xfId="0" applyBorder="1" applyAlignment="1">
      <alignment horizontal="center" shrinkToFit="1"/>
    </xf>
    <xf numFmtId="0" fontId="4" fillId="0" borderId="10" xfId="0" applyFont="1" applyBorder="1" applyAlignment="1">
      <alignment horizontal="center" vertical="center" shrinkToFit="1"/>
    </xf>
    <xf numFmtId="0" fontId="0" fillId="0" borderId="0" xfId="0" applyBorder="1" applyAlignment="1">
      <alignment horizontal="center"/>
    </xf>
    <xf numFmtId="0" fontId="0" fillId="0" borderId="10" xfId="0" applyBorder="1" applyAlignment="1">
      <alignment horizontal="center" vertical="center" shrinkToFit="1"/>
    </xf>
    <xf numFmtId="0" fontId="0" fillId="0" borderId="11" xfId="0" applyBorder="1" applyAlignment="1">
      <alignment horizontal="center" shrinkToFit="1"/>
    </xf>
    <xf numFmtId="0" fontId="1" fillId="0" borderId="0" xfId="0" applyFont="1" applyBorder="1" applyAlignment="1">
      <alignment horizontal="center" vertical="center" shrinkToFit="1"/>
    </xf>
    <xf numFmtId="2" fontId="1" fillId="0" borderId="0" xfId="0" applyNumberFormat="1" applyFont="1" applyBorder="1" applyAlignment="1">
      <alignment horizontal="center" vertical="center" shrinkToFit="1"/>
    </xf>
    <xf numFmtId="1" fontId="1" fillId="0" borderId="0" xfId="0" applyNumberFormat="1" applyFont="1" applyBorder="1" applyAlignment="1">
      <alignment horizontal="center" vertical="center" shrinkToFit="1"/>
    </xf>
    <xf numFmtId="0" fontId="1" fillId="0" borderId="0" xfId="0" applyFont="1" applyBorder="1" applyAlignment="1">
      <alignment horizontal="center" shrinkToFit="1"/>
    </xf>
    <xf numFmtId="0" fontId="7" fillId="37" borderId="16" xfId="0" applyFont="1" applyFill="1" applyBorder="1" applyAlignment="1">
      <alignment/>
    </xf>
    <xf numFmtId="1" fontId="0" fillId="0" borderId="10" xfId="0" applyNumberFormat="1" applyFill="1" applyBorder="1" applyAlignment="1">
      <alignment/>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0" fontId="1" fillId="0" borderId="10" xfId="0" applyFont="1" applyBorder="1" applyAlignment="1" applyProtection="1">
      <alignment horizontal="center" vertical="center" textRotation="90"/>
      <protection/>
    </xf>
    <xf numFmtId="0" fontId="1" fillId="0" borderId="10" xfId="0" applyFont="1" applyFill="1" applyBorder="1" applyAlignment="1" applyProtection="1">
      <alignment horizontal="center" vertical="center" textRotation="90"/>
      <protection/>
    </xf>
    <xf numFmtId="0" fontId="0" fillId="0" borderId="10" xfId="0" applyBorder="1" applyAlignment="1" applyProtection="1">
      <alignment horizontal="left"/>
      <protection/>
    </xf>
    <xf numFmtId="2" fontId="0" fillId="0" borderId="10" xfId="0" applyNumberFormat="1" applyBorder="1" applyAlignment="1" applyProtection="1">
      <alignment/>
      <protection/>
    </xf>
    <xf numFmtId="1" fontId="0" fillId="0" borderId="10" xfId="0" applyNumberFormat="1" applyFill="1"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horizontal="left"/>
      <protection/>
    </xf>
    <xf numFmtId="0" fontId="1" fillId="0" borderId="0" xfId="0" applyFont="1" applyFill="1" applyBorder="1" applyAlignment="1">
      <alignment horizontal="center" shrinkToFit="1"/>
    </xf>
    <xf numFmtId="0" fontId="0" fillId="0" borderId="13" xfId="0" applyBorder="1" applyAlignment="1">
      <alignment/>
    </xf>
    <xf numFmtId="0" fontId="0" fillId="0" borderId="0" xfId="0" applyAlignment="1">
      <alignment vertical="center" textRotation="90" shrinkToFit="1"/>
    </xf>
    <xf numFmtId="0" fontId="0" fillId="0" borderId="14" xfId="0" applyBorder="1" applyAlignment="1">
      <alignment/>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0" xfId="0" applyFont="1" applyAlignment="1">
      <alignment/>
    </xf>
    <xf numFmtId="0" fontId="1" fillId="0" borderId="10" xfId="0" applyFont="1" applyBorder="1" applyAlignment="1" applyProtection="1">
      <alignment horizontal="left"/>
      <protection locked="0"/>
    </xf>
    <xf numFmtId="9" fontId="11" fillId="34" borderId="10" xfId="0" applyNumberFormat="1" applyFont="1" applyFill="1" applyBorder="1" applyAlignment="1">
      <alignment/>
    </xf>
    <xf numFmtId="0" fontId="2" fillId="40" borderId="14" xfId="0" applyFont="1" applyFill="1" applyBorder="1" applyAlignment="1">
      <alignment horizontal="center" vertical="center" wrapText="1"/>
    </xf>
    <xf numFmtId="0" fontId="2" fillId="40" borderId="17" xfId="0" applyFont="1" applyFill="1" applyBorder="1" applyAlignment="1">
      <alignment horizontal="center" vertical="center" wrapText="1"/>
    </xf>
    <xf numFmtId="0" fontId="7" fillId="37" borderId="14" xfId="0" applyFont="1" applyFill="1" applyBorder="1" applyAlignment="1">
      <alignment horizontal="center"/>
    </xf>
    <xf numFmtId="0" fontId="7" fillId="37" borderId="18" xfId="0" applyFont="1" applyFill="1" applyBorder="1" applyAlignment="1">
      <alignment horizontal="center"/>
    </xf>
    <xf numFmtId="0" fontId="7" fillId="35" borderId="19" xfId="0" applyFont="1" applyFill="1" applyBorder="1" applyAlignment="1">
      <alignment horizontal="center"/>
    </xf>
    <xf numFmtId="0" fontId="9" fillId="36" borderId="10" xfId="0" applyFont="1" applyFill="1" applyBorder="1" applyAlignment="1" applyProtection="1">
      <alignment horizontal="center" vertical="center" wrapText="1"/>
      <protection locked="0"/>
    </xf>
    <xf numFmtId="0" fontId="12" fillId="37" borderId="10" xfId="0" applyFont="1" applyFill="1" applyBorder="1" applyAlignment="1" applyProtection="1">
      <alignment horizontal="center" vertical="center" wrapText="1"/>
      <protection locked="0"/>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right"/>
    </xf>
    <xf numFmtId="0" fontId="0" fillId="0" borderId="18" xfId="0" applyBorder="1" applyAlignment="1">
      <alignment horizontal="right"/>
    </xf>
    <xf numFmtId="0" fontId="0" fillId="0" borderId="17" xfId="0" applyBorder="1" applyAlignment="1">
      <alignment horizontal="right"/>
    </xf>
    <xf numFmtId="0" fontId="10" fillId="36" borderId="14"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11" fillId="35" borderId="14" xfId="0" applyFont="1" applyFill="1" applyBorder="1" applyAlignment="1">
      <alignment horizontal="right"/>
    </xf>
    <xf numFmtId="0" fontId="11" fillId="35" borderId="18" xfId="0" applyFont="1" applyFill="1" applyBorder="1" applyAlignment="1">
      <alignment horizontal="right"/>
    </xf>
    <xf numFmtId="0" fontId="11" fillId="35" borderId="17" xfId="0" applyFont="1" applyFill="1" applyBorder="1" applyAlignment="1">
      <alignment horizontal="right"/>
    </xf>
    <xf numFmtId="0" fontId="11" fillId="37" borderId="14" xfId="0" applyFont="1" applyFill="1" applyBorder="1" applyAlignment="1">
      <alignment horizontal="right"/>
    </xf>
    <xf numFmtId="0" fontId="11" fillId="37" borderId="18" xfId="0" applyFont="1" applyFill="1" applyBorder="1" applyAlignment="1">
      <alignment horizontal="right"/>
    </xf>
    <xf numFmtId="0" fontId="11" fillId="37" borderId="17" xfId="0" applyFont="1" applyFill="1" applyBorder="1" applyAlignment="1">
      <alignment horizontal="right"/>
    </xf>
    <xf numFmtId="0" fontId="11" fillId="41" borderId="14" xfId="0" applyFont="1" applyFill="1" applyBorder="1" applyAlignment="1">
      <alignment horizontal="right"/>
    </xf>
    <xf numFmtId="0" fontId="11" fillId="41" borderId="18" xfId="0" applyFont="1" applyFill="1" applyBorder="1" applyAlignment="1">
      <alignment horizontal="right"/>
    </xf>
    <xf numFmtId="0" fontId="11" fillId="41" borderId="17" xfId="0" applyFont="1" applyFill="1" applyBorder="1" applyAlignment="1">
      <alignment horizontal="right"/>
    </xf>
    <xf numFmtId="0" fontId="11" fillId="36" borderId="14" xfId="0" applyFont="1" applyFill="1" applyBorder="1" applyAlignment="1">
      <alignment horizontal="right"/>
    </xf>
    <xf numFmtId="0" fontId="11" fillId="36" borderId="18" xfId="0" applyFont="1" applyFill="1" applyBorder="1" applyAlignment="1">
      <alignment horizontal="right"/>
    </xf>
    <xf numFmtId="0" fontId="11" fillId="36" borderId="17" xfId="0" applyFont="1" applyFill="1" applyBorder="1" applyAlignment="1">
      <alignment horizontal="right"/>
    </xf>
    <xf numFmtId="172" fontId="0" fillId="42" borderId="14" xfId="0" applyNumberFormat="1" applyFill="1" applyBorder="1" applyAlignment="1">
      <alignment horizontal="left"/>
    </xf>
    <xf numFmtId="172" fontId="0" fillId="42" borderId="18" xfId="0" applyNumberFormat="1" applyFill="1" applyBorder="1" applyAlignment="1">
      <alignment horizontal="left"/>
    </xf>
    <xf numFmtId="172" fontId="0" fillId="42" borderId="17" xfId="0" applyNumberFormat="1" applyFill="1" applyBorder="1" applyAlignment="1">
      <alignment horizontal="left"/>
    </xf>
    <xf numFmtId="0" fontId="7" fillId="39" borderId="20" xfId="0" applyFont="1" applyFill="1" applyBorder="1" applyAlignment="1">
      <alignment horizontal="right"/>
    </xf>
    <xf numFmtId="0" fontId="7" fillId="39" borderId="21" xfId="0" applyFont="1" applyFill="1" applyBorder="1" applyAlignment="1">
      <alignment horizontal="right"/>
    </xf>
    <xf numFmtId="0" fontId="7" fillId="38" borderId="20" xfId="0" applyFont="1" applyFill="1" applyBorder="1" applyAlignment="1">
      <alignment horizontal="right"/>
    </xf>
    <xf numFmtId="0" fontId="7" fillId="38" borderId="21" xfId="0" applyFont="1" applyFill="1" applyBorder="1" applyAlignment="1">
      <alignment horizontal="right"/>
    </xf>
    <xf numFmtId="0" fontId="8" fillId="37" borderId="20" xfId="0" applyFont="1" applyFill="1" applyBorder="1" applyAlignment="1">
      <alignment horizontal="right"/>
    </xf>
    <xf numFmtId="0" fontId="8" fillId="37" borderId="21" xfId="0" applyFont="1" applyFill="1" applyBorder="1" applyAlignment="1">
      <alignment horizontal="right"/>
    </xf>
    <xf numFmtId="0" fontId="8" fillId="42" borderId="20" xfId="0" applyFont="1" applyFill="1" applyBorder="1" applyAlignment="1">
      <alignment horizontal="right"/>
    </xf>
    <xf numFmtId="0" fontId="8" fillId="42" borderId="21" xfId="0" applyFont="1" applyFill="1" applyBorder="1" applyAlignment="1">
      <alignment horizontal="right"/>
    </xf>
    <xf numFmtId="0" fontId="7" fillId="35" borderId="20" xfId="0" applyFont="1" applyFill="1" applyBorder="1" applyAlignment="1">
      <alignment horizontal="right"/>
    </xf>
    <xf numFmtId="0" fontId="7" fillId="35" borderId="21" xfId="0" applyFont="1" applyFill="1" applyBorder="1" applyAlignment="1">
      <alignment horizontal="right"/>
    </xf>
    <xf numFmtId="0" fontId="1" fillId="0" borderId="22" xfId="0" applyFont="1" applyBorder="1" applyAlignment="1">
      <alignment horizontal="center" vertical="center" textRotation="90" shrinkToFit="1"/>
    </xf>
    <xf numFmtId="0" fontId="1" fillId="0" borderId="23" xfId="0" applyFont="1" applyBorder="1" applyAlignment="1">
      <alignment horizontal="center" vertical="center" textRotation="90" shrinkToFit="1"/>
    </xf>
    <xf numFmtId="0" fontId="1" fillId="0" borderId="24" xfId="0" applyFont="1" applyBorder="1" applyAlignment="1">
      <alignment horizontal="center" vertical="center" textRotation="90" shrinkToFit="1"/>
    </xf>
    <xf numFmtId="0" fontId="1" fillId="0" borderId="25" xfId="0" applyFont="1" applyBorder="1" applyAlignment="1">
      <alignment horizontal="center" vertical="center" textRotation="90" shrinkToFit="1"/>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0" fontId="0" fillId="0" borderId="0" xfId="0" applyBorder="1" applyAlignment="1">
      <alignment horizontal="center"/>
    </xf>
    <xf numFmtId="0" fontId="1" fillId="0" borderId="11" xfId="0" applyFont="1" applyBorder="1" applyAlignment="1">
      <alignment horizontal="center" vertical="center" textRotation="90" shrinkToFit="1"/>
    </xf>
    <xf numFmtId="0" fontId="1" fillId="0" borderId="19" xfId="0" applyFont="1" applyBorder="1" applyAlignment="1">
      <alignment horizontal="center" vertical="center" textRotation="90" shrinkToFit="1"/>
    </xf>
    <xf numFmtId="0" fontId="1" fillId="0" borderId="10" xfId="0" applyFont="1" applyBorder="1" applyAlignment="1">
      <alignment horizontal="center" vertical="center" textRotation="90" shrinkToFit="1"/>
    </xf>
    <xf numFmtId="0" fontId="1" fillId="0" borderId="10" xfId="0" applyFont="1" applyBorder="1" applyAlignment="1">
      <alignment horizontal="center" vertical="center" shrinkToFit="1"/>
    </xf>
    <xf numFmtId="1" fontId="1" fillId="0" borderId="10" xfId="0" applyNumberFormat="1" applyFont="1" applyBorder="1" applyAlignment="1">
      <alignment horizontal="center" vertical="center" shrinkToFit="1"/>
    </xf>
    <xf numFmtId="2" fontId="1" fillId="0" borderId="11" xfId="0" applyNumberFormat="1" applyFont="1" applyBorder="1" applyAlignment="1">
      <alignment horizontal="center" vertical="center" shrinkToFit="1"/>
    </xf>
    <xf numFmtId="2" fontId="1" fillId="0" borderId="19" xfId="0" applyNumberFormat="1" applyFont="1" applyBorder="1" applyAlignment="1">
      <alignment horizontal="center" vertical="center" shrinkToFit="1"/>
    </xf>
    <xf numFmtId="0" fontId="0" fillId="0" borderId="15" xfId="0" applyBorder="1" applyAlignment="1">
      <alignment horizontal="right"/>
    </xf>
    <xf numFmtId="0" fontId="0" fillId="0" borderId="14" xfId="0" applyBorder="1" applyAlignment="1" applyProtection="1">
      <alignment horizontal="center" vertical="center"/>
      <protection/>
    </xf>
    <xf numFmtId="0" fontId="0" fillId="0" borderId="17" xfId="0" applyBorder="1" applyAlignment="1" applyProtection="1">
      <alignment horizontal="center" vertical="center"/>
      <protection/>
    </xf>
    <xf numFmtId="0" fontId="2" fillId="40" borderId="14" xfId="0" applyFont="1" applyFill="1" applyBorder="1" applyAlignment="1" applyProtection="1">
      <alignment horizontal="center" vertical="center" wrapText="1"/>
      <protection/>
    </xf>
    <xf numFmtId="0" fontId="2" fillId="40" borderId="17" xfId="0" applyFont="1" applyFill="1" applyBorder="1" applyAlignment="1" applyProtection="1">
      <alignment horizontal="center" vertical="center" wrapText="1"/>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10">
    <dxf>
      <font>
        <b/>
        <i val="0"/>
      </font>
      <fill>
        <patternFill>
          <bgColor indexed="10"/>
        </patternFill>
      </fill>
    </dxf>
    <dxf>
      <font>
        <b/>
        <i val="0"/>
      </font>
      <fill>
        <patternFill>
          <bgColor indexed="11"/>
        </patternFill>
      </fill>
    </dxf>
    <dxf>
      <font>
        <b/>
        <i val="0"/>
      </font>
      <fill>
        <patternFill>
          <bgColor indexed="15"/>
        </patternFill>
      </fill>
    </dxf>
    <dxf>
      <font>
        <b/>
        <i val="0"/>
      </font>
      <fill>
        <patternFill>
          <bgColor indexed="10"/>
        </patternFill>
      </fill>
    </dxf>
    <dxf>
      <font>
        <b/>
        <i val="0"/>
      </font>
      <fill>
        <patternFill>
          <bgColor indexed="51"/>
        </patternFill>
      </fill>
    </dxf>
    <dxf>
      <font>
        <b/>
        <i val="0"/>
      </font>
      <fill>
        <patternFill>
          <bgColor indexed="15"/>
        </patternFill>
      </fill>
    </dxf>
    <dxf>
      <font>
        <b/>
        <i val="0"/>
      </font>
      <fill>
        <patternFill>
          <bgColor rgb="FF00FFFF"/>
        </patternFill>
      </fill>
      <border/>
    </dxf>
    <dxf>
      <font>
        <b/>
        <i val="0"/>
      </font>
      <fill>
        <patternFill>
          <bgColor rgb="FFFFCC00"/>
        </patternFill>
      </fill>
      <border/>
    </dxf>
    <dxf>
      <font>
        <b/>
        <i val="0"/>
      </font>
      <fill>
        <patternFill>
          <bgColor rgb="FFFF0000"/>
        </patternFill>
      </fill>
      <border/>
    </dxf>
    <dxf>
      <font>
        <b/>
        <i val="0"/>
      </font>
      <fill>
        <patternFill>
          <bgColor rgb="FF00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Tur"/>
                <a:ea typeface="Arial Tur"/>
                <a:cs typeface="Arial Tur"/>
              </a:rPr>
              <a:t>SORULARIN YAPILABİLME DURUMU GRAFİĞİ
</a:t>
            </a:r>
          </a:p>
        </c:rich>
      </c:tx>
      <c:layout>
        <c:manualLayout>
          <c:xMode val="factor"/>
          <c:yMode val="factor"/>
          <c:x val="0.001"/>
          <c:y val="0"/>
        </c:manualLayout>
      </c:layout>
      <c:spPr>
        <a:noFill/>
        <a:ln>
          <a:noFill/>
        </a:ln>
      </c:spPr>
    </c:title>
    <c:plotArea>
      <c:layout>
        <c:manualLayout>
          <c:xMode val="edge"/>
          <c:yMode val="edge"/>
          <c:x val="0.03275"/>
          <c:y val="0.14225"/>
          <c:w val="0.89525"/>
          <c:h val="0.80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ANALİZ!$E$2:$AH$2</c:f>
              <c:numCache>
                <c:ptCount val="30"/>
                <c:pt idx="0">
                  <c:v>21</c:v>
                </c:pt>
                <c:pt idx="1">
                  <c:v>21</c:v>
                </c:pt>
                <c:pt idx="2">
                  <c:v>21</c:v>
                </c:pt>
                <c:pt idx="3">
                  <c:v>19</c:v>
                </c:pt>
                <c:pt idx="4">
                  <c:v>20</c:v>
                </c:pt>
                <c:pt idx="5">
                  <c:v>21</c:v>
                </c:pt>
                <c:pt idx="6">
                  <c:v>21</c:v>
                </c:pt>
                <c:pt idx="7">
                  <c:v>21</c:v>
                </c:pt>
                <c:pt idx="8">
                  <c:v>20</c:v>
                </c:pt>
                <c:pt idx="9">
                  <c:v>21</c:v>
                </c:pt>
                <c:pt idx="10">
                  <c:v>19</c:v>
                </c:pt>
                <c:pt idx="11">
                  <c:v>21</c:v>
                </c:pt>
                <c:pt idx="12">
                  <c:v>21</c:v>
                </c:pt>
                <c:pt idx="13">
                  <c:v>19</c:v>
                </c:pt>
                <c:pt idx="14">
                  <c:v>21</c:v>
                </c:pt>
                <c:pt idx="15">
                  <c:v>7</c:v>
                </c:pt>
                <c:pt idx="16">
                  <c:v>8</c:v>
                </c:pt>
                <c:pt idx="17">
                  <c:v>16</c:v>
                </c:pt>
                <c:pt idx="18">
                  <c:v>18</c:v>
                </c:pt>
                <c:pt idx="19">
                  <c:v>21</c:v>
                </c:pt>
                <c:pt idx="20">
                  <c:v>0</c:v>
                </c:pt>
                <c:pt idx="21">
                  <c:v>0</c:v>
                </c:pt>
                <c:pt idx="22">
                  <c:v>0</c:v>
                </c:pt>
                <c:pt idx="23">
                  <c:v>0</c:v>
                </c:pt>
                <c:pt idx="24">
                  <c:v>0</c:v>
                </c:pt>
                <c:pt idx="25">
                  <c:v>0</c:v>
                </c:pt>
                <c:pt idx="26">
                  <c:v>0</c:v>
                </c:pt>
                <c:pt idx="27">
                  <c:v>0</c:v>
                </c:pt>
                <c:pt idx="28">
                  <c:v>0</c:v>
                </c:pt>
                <c:pt idx="29">
                  <c:v>0</c:v>
                </c:pt>
              </c:numCache>
            </c:numRef>
          </c:val>
        </c:ser>
        <c:axId val="40501515"/>
        <c:axId val="28969316"/>
      </c:barChart>
      <c:catAx>
        <c:axId val="40501515"/>
        <c:scaling>
          <c:orientation val="minMax"/>
        </c:scaling>
        <c:axPos val="b"/>
        <c:title>
          <c:tx>
            <c:rich>
              <a:bodyPr vert="horz" rot="0" anchor="ctr"/>
              <a:lstStyle/>
              <a:p>
                <a:pPr algn="ctr">
                  <a:defRPr/>
                </a:pPr>
                <a:r>
                  <a:rPr lang="en-US" cap="none" sz="800" b="1" i="0" u="none" baseline="0">
                    <a:solidFill>
                      <a:srgbClr val="000000"/>
                    </a:solidFill>
                    <a:latin typeface="Arial Tur"/>
                    <a:ea typeface="Arial Tur"/>
                    <a:cs typeface="Arial Tur"/>
                  </a:rPr>
                  <a:t>SORU NUMARALARI</a:t>
                </a:r>
              </a:p>
            </c:rich>
          </c:tx>
          <c:layout>
            <c:manualLayout>
              <c:xMode val="factor"/>
              <c:yMode val="factor"/>
              <c:x val="-0.008"/>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969316"/>
        <c:crosses val="autoZero"/>
        <c:auto val="1"/>
        <c:lblOffset val="100"/>
        <c:tickLblSkip val="1"/>
        <c:noMultiLvlLbl val="0"/>
      </c:catAx>
      <c:valAx>
        <c:axId val="28969316"/>
        <c:scaling>
          <c:orientation val="minMax"/>
        </c:scaling>
        <c:axPos val="l"/>
        <c:title>
          <c:tx>
            <c:rich>
              <a:bodyPr vert="horz" rot="-5400000" anchor="ctr"/>
              <a:lstStyle/>
              <a:p>
                <a:pPr algn="ctr">
                  <a:defRPr/>
                </a:pPr>
                <a:r>
                  <a:rPr lang="en-US" cap="none" sz="800" b="1" i="0" u="none" baseline="0">
                    <a:solidFill>
                      <a:srgbClr val="000000"/>
                    </a:solidFill>
                    <a:latin typeface="Arial Tur"/>
                    <a:ea typeface="Arial Tur"/>
                    <a:cs typeface="Arial Tur"/>
                  </a:rPr>
                  <a:t>KAÇ KİŞİ ÇÖZMÜŞ</a:t>
                </a:r>
              </a:p>
            </c:rich>
          </c:tx>
          <c:layout>
            <c:manualLayout>
              <c:xMode val="factor"/>
              <c:yMode val="factor"/>
              <c:x val="-0.0055"/>
              <c:y val="-0.000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40501515"/>
        <c:crossesAt val="1"/>
        <c:crossBetween val="between"/>
        <c:dispUnits/>
      </c:valAx>
      <c:spPr>
        <a:solidFill>
          <a:srgbClr val="C0C0C0"/>
        </a:solidFill>
        <a:ln w="12700">
          <a:solidFill>
            <a:srgbClr val="808080"/>
          </a:solidFill>
        </a:ln>
      </c:spPr>
    </c:plotArea>
    <c:legend>
      <c:legendPos val="r"/>
      <c:layout>
        <c:manualLayout>
          <c:xMode val="edge"/>
          <c:yMode val="edge"/>
          <c:x val="0.94025"/>
          <c:y val="0.5095"/>
          <c:w val="0.05625"/>
          <c:h val="0.036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Tur"/>
              <a:ea typeface="Arial Tur"/>
              <a:cs typeface="Arial Tur"/>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Tur"/>
          <a:ea typeface="Arial Tur"/>
          <a:cs typeface="Arial Tur"/>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I10"/>
  <sheetViews>
    <sheetView zoomScalePageLayoutView="0" workbookViewId="0" topLeftCell="A1">
      <selection activeCell="B10" sqref="B10:C10"/>
    </sheetView>
  </sheetViews>
  <sheetFormatPr defaultColWidth="9.00390625" defaultRowHeight="12.75"/>
  <cols>
    <col min="2" max="2" width="15.125" style="0" customWidth="1"/>
    <col min="3" max="9" width="15.75390625" style="0" customWidth="1"/>
  </cols>
  <sheetData>
    <row r="2" spans="2:9" ht="19.5" customHeight="1">
      <c r="B2" s="81" t="s">
        <v>70</v>
      </c>
      <c r="C2" s="82"/>
      <c r="D2" s="82"/>
      <c r="E2" s="82"/>
      <c r="F2" s="82"/>
      <c r="G2" s="82"/>
      <c r="H2" s="82"/>
      <c r="I2" s="39"/>
    </row>
    <row r="3" spans="2:9" ht="19.5" customHeight="1">
      <c r="B3" s="83" t="s">
        <v>69</v>
      </c>
      <c r="C3" s="83"/>
      <c r="D3" s="83"/>
      <c r="E3" s="83"/>
      <c r="F3" s="83"/>
      <c r="G3" s="83"/>
      <c r="H3" s="83"/>
      <c r="I3" s="12"/>
    </row>
    <row r="4" spans="2:9" ht="19.5" customHeight="1">
      <c r="B4" s="34" t="s">
        <v>11</v>
      </c>
      <c r="C4" s="84" t="s">
        <v>38</v>
      </c>
      <c r="D4" s="84"/>
      <c r="E4" s="84"/>
      <c r="F4" s="84"/>
      <c r="G4" s="84"/>
      <c r="H4" s="84"/>
      <c r="I4" s="12"/>
    </row>
    <row r="5" spans="2:9" ht="19.5" customHeight="1">
      <c r="B5" s="35" t="s">
        <v>10</v>
      </c>
      <c r="C5" s="85" t="s">
        <v>47</v>
      </c>
      <c r="D5" s="85"/>
      <c r="E5" s="85"/>
      <c r="F5" s="85"/>
      <c r="G5" s="85"/>
      <c r="H5" s="85"/>
      <c r="I5" s="12"/>
    </row>
    <row r="10" spans="2:3" ht="138.75" customHeight="1">
      <c r="B10" s="79" t="s">
        <v>46</v>
      </c>
      <c r="C10" s="80"/>
    </row>
  </sheetData>
  <sheetProtection/>
  <mergeCells count="5">
    <mergeCell ref="B10:C10"/>
    <mergeCell ref="B2:H2"/>
    <mergeCell ref="B3:H3"/>
    <mergeCell ref="C4:H4"/>
    <mergeCell ref="C5:H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A71"/>
  <sheetViews>
    <sheetView tabSelected="1" zoomScalePageLayoutView="0" workbookViewId="0" topLeftCell="A1">
      <pane xSplit="3" ySplit="3" topLeftCell="D7" activePane="bottomRight" state="frozen"/>
      <selection pane="topLeft" activeCell="A1" sqref="A1"/>
      <selection pane="topRight" activeCell="D1" sqref="D1"/>
      <selection pane="bottomLeft" activeCell="A4" sqref="A4"/>
      <selection pane="bottomRight" activeCell="B2" sqref="B2:C2"/>
    </sheetView>
  </sheetViews>
  <sheetFormatPr defaultColWidth="9.00390625" defaultRowHeight="12.75"/>
  <cols>
    <col min="1" max="1" width="2.75390625" style="0" customWidth="1"/>
    <col min="2" max="2" width="15.125" style="0" customWidth="1"/>
    <col min="3" max="3" width="15.75390625" style="0" customWidth="1"/>
    <col min="4" max="4" width="5.125" style="0" customWidth="1"/>
    <col min="5" max="34" width="3.00390625" style="0" customWidth="1"/>
    <col min="35" max="35" width="3.75390625" style="0" customWidth="1"/>
    <col min="36" max="36" width="3.75390625" style="0" hidden="1" customWidth="1"/>
    <col min="37" max="37" width="3.25390625" style="0" customWidth="1"/>
    <col min="38" max="38" width="0.12890625" style="0" hidden="1" customWidth="1"/>
    <col min="39" max="39" width="3.25390625" style="0" customWidth="1"/>
    <col min="40" max="40" width="5.75390625" style="0" customWidth="1"/>
    <col min="41" max="41" width="4.25390625" style="0" hidden="1" customWidth="1"/>
    <col min="42" max="43" width="4.375" style="0" customWidth="1"/>
    <col min="44" max="44" width="4.375" style="0" hidden="1" customWidth="1"/>
    <col min="45" max="45" width="5.625" style="0" customWidth="1"/>
    <col min="46" max="46" width="3.75390625" style="0" customWidth="1"/>
    <col min="47" max="50" width="3.25390625" style="0" customWidth="1"/>
    <col min="51" max="51" width="10.875" style="0" customWidth="1"/>
    <col min="52" max="52" width="31.75390625" style="0" customWidth="1"/>
    <col min="53" max="53" width="6.875" style="0" customWidth="1"/>
  </cols>
  <sheetData>
    <row r="2" spans="1:52" ht="47.25" customHeight="1">
      <c r="A2" s="1"/>
      <c r="B2" s="79" t="s">
        <v>44</v>
      </c>
      <c r="C2" s="80"/>
      <c r="D2" s="3" t="s">
        <v>7</v>
      </c>
      <c r="E2" s="13">
        <v>1</v>
      </c>
      <c r="F2" s="13">
        <v>2</v>
      </c>
      <c r="G2" s="13">
        <v>3</v>
      </c>
      <c r="H2" s="13">
        <v>4</v>
      </c>
      <c r="I2" s="13">
        <v>5</v>
      </c>
      <c r="J2" s="13">
        <v>6</v>
      </c>
      <c r="K2" s="13">
        <v>7</v>
      </c>
      <c r="L2" s="13">
        <v>8</v>
      </c>
      <c r="M2" s="13">
        <v>9</v>
      </c>
      <c r="N2" s="13">
        <v>10</v>
      </c>
      <c r="O2" s="13">
        <v>11</v>
      </c>
      <c r="P2" s="13">
        <v>12</v>
      </c>
      <c r="Q2" s="13">
        <v>13</v>
      </c>
      <c r="R2" s="13">
        <v>14</v>
      </c>
      <c r="S2" s="13">
        <v>15</v>
      </c>
      <c r="T2" s="13">
        <v>16</v>
      </c>
      <c r="U2" s="13">
        <v>17</v>
      </c>
      <c r="V2" s="13">
        <v>18</v>
      </c>
      <c r="W2" s="13">
        <v>19</v>
      </c>
      <c r="X2" s="13">
        <v>20</v>
      </c>
      <c r="Y2" s="13">
        <v>21</v>
      </c>
      <c r="Z2" s="13">
        <v>22</v>
      </c>
      <c r="AA2" s="13">
        <v>23</v>
      </c>
      <c r="AB2" s="13">
        <v>24</v>
      </c>
      <c r="AC2" s="13">
        <v>25</v>
      </c>
      <c r="AD2" s="13">
        <v>26</v>
      </c>
      <c r="AE2" s="13">
        <v>27</v>
      </c>
      <c r="AF2" s="13">
        <v>28</v>
      </c>
      <c r="AG2" s="13">
        <v>29</v>
      </c>
      <c r="AH2" s="13">
        <v>30</v>
      </c>
      <c r="AI2" s="72"/>
      <c r="AJ2" s="72"/>
      <c r="AM2" s="72"/>
      <c r="AN2" s="72"/>
      <c r="AY2" s="74" t="s">
        <v>41</v>
      </c>
      <c r="AZ2" s="74" t="s">
        <v>40</v>
      </c>
    </row>
    <row r="3" spans="1:52" ht="47.25" customHeight="1">
      <c r="A3" s="1"/>
      <c r="B3" s="86" t="s">
        <v>8</v>
      </c>
      <c r="C3" s="87"/>
      <c r="D3" s="24" t="s">
        <v>2</v>
      </c>
      <c r="E3" s="22" t="s">
        <v>3</v>
      </c>
      <c r="F3" s="22" t="s">
        <v>4</v>
      </c>
      <c r="G3" s="22" t="s">
        <v>5</v>
      </c>
      <c r="H3" s="22" t="s">
        <v>3</v>
      </c>
      <c r="I3" s="22" t="s">
        <v>4</v>
      </c>
      <c r="J3" s="22" t="s">
        <v>5</v>
      </c>
      <c r="K3" s="22" t="s">
        <v>5</v>
      </c>
      <c r="L3" s="22" t="s">
        <v>4</v>
      </c>
      <c r="M3" s="22" t="s">
        <v>5</v>
      </c>
      <c r="N3" s="22" t="s">
        <v>5</v>
      </c>
      <c r="O3" s="23" t="s">
        <v>5</v>
      </c>
      <c r="P3" s="23" t="s">
        <v>4</v>
      </c>
      <c r="Q3" s="23" t="s">
        <v>5</v>
      </c>
      <c r="R3" s="23" t="s">
        <v>5</v>
      </c>
      <c r="S3" s="23" t="s">
        <v>4</v>
      </c>
      <c r="T3" s="23" t="s">
        <v>3</v>
      </c>
      <c r="U3" s="23" t="s">
        <v>5</v>
      </c>
      <c r="V3" s="23" t="s">
        <v>5</v>
      </c>
      <c r="W3" s="23" t="s">
        <v>3</v>
      </c>
      <c r="X3" s="23" t="s">
        <v>4</v>
      </c>
      <c r="Y3" s="23"/>
      <c r="Z3" s="23"/>
      <c r="AA3" s="23"/>
      <c r="AB3" s="23"/>
      <c r="AC3" s="23"/>
      <c r="AD3" s="23"/>
      <c r="AE3" s="23"/>
      <c r="AF3" s="23"/>
      <c r="AG3" s="23"/>
      <c r="AH3" s="23"/>
      <c r="AU3" s="71"/>
      <c r="AV3" s="71"/>
      <c r="AW3" s="71"/>
      <c r="AX3" s="71"/>
      <c r="AY3" s="75">
        <f>COUNTIF(E3:AH3,"")</f>
        <v>10</v>
      </c>
      <c r="AZ3" s="75">
        <f>AH2-AY3</f>
        <v>20</v>
      </c>
    </row>
    <row r="4" spans="1:52" ht="49.5" customHeight="1">
      <c r="A4" s="1"/>
      <c r="B4" s="2" t="s">
        <v>0</v>
      </c>
      <c r="C4" s="2" t="s">
        <v>1</v>
      </c>
      <c r="D4" s="3" t="s">
        <v>16</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17" t="s">
        <v>13</v>
      </c>
      <c r="AJ4" s="17"/>
      <c r="AK4" s="18" t="b">
        <v>0</v>
      </c>
      <c r="AL4" s="18"/>
      <c r="AM4" s="19" t="s">
        <v>12</v>
      </c>
      <c r="AN4" s="21" t="s">
        <v>14</v>
      </c>
      <c r="AO4" s="7"/>
      <c r="AP4" s="25" t="s">
        <v>15</v>
      </c>
      <c r="AQ4" s="27" t="s">
        <v>19</v>
      </c>
      <c r="AR4" s="25"/>
      <c r="AS4" s="29" t="s">
        <v>20</v>
      </c>
      <c r="AT4" s="29" t="s">
        <v>27</v>
      </c>
      <c r="AU4" s="2" t="s">
        <v>3</v>
      </c>
      <c r="AV4" s="2" t="s">
        <v>4</v>
      </c>
      <c r="AW4" s="1" t="s">
        <v>5</v>
      </c>
      <c r="AX4" s="73" t="s">
        <v>6</v>
      </c>
      <c r="AY4" s="74" t="s">
        <v>43</v>
      </c>
      <c r="AZ4" s="1"/>
    </row>
    <row r="5" spans="1:53" ht="12.75">
      <c r="A5" s="1">
        <v>1</v>
      </c>
      <c r="B5" s="40" t="s">
        <v>48</v>
      </c>
      <c r="C5" s="40" t="s">
        <v>71</v>
      </c>
      <c r="D5" s="2"/>
      <c r="E5" s="13" t="s">
        <v>3</v>
      </c>
      <c r="F5" s="13" t="s">
        <v>4</v>
      </c>
      <c r="G5" s="13" t="s">
        <v>5</v>
      </c>
      <c r="H5" s="13" t="s">
        <v>3</v>
      </c>
      <c r="I5" s="13" t="s">
        <v>4</v>
      </c>
      <c r="J5" s="13" t="s">
        <v>5</v>
      </c>
      <c r="K5" s="13" t="s">
        <v>5</v>
      </c>
      <c r="L5" s="13" t="s">
        <v>4</v>
      </c>
      <c r="M5" s="13" t="s">
        <v>5</v>
      </c>
      <c r="N5" s="13" t="s">
        <v>5</v>
      </c>
      <c r="O5" s="14" t="s">
        <v>5</v>
      </c>
      <c r="P5" s="14" t="s">
        <v>4</v>
      </c>
      <c r="Q5" s="14" t="s">
        <v>5</v>
      </c>
      <c r="R5" s="14" t="s">
        <v>5</v>
      </c>
      <c r="S5" s="14" t="s">
        <v>4</v>
      </c>
      <c r="T5" s="14" t="s">
        <v>5</v>
      </c>
      <c r="U5" s="14" t="s">
        <v>4</v>
      </c>
      <c r="V5" s="14"/>
      <c r="W5" s="14" t="s">
        <v>3</v>
      </c>
      <c r="X5" s="14" t="s">
        <v>4</v>
      </c>
      <c r="Y5" s="14"/>
      <c r="Z5" s="14"/>
      <c r="AA5" s="14"/>
      <c r="AB5" s="14"/>
      <c r="AC5" s="14"/>
      <c r="AD5" s="14"/>
      <c r="AE5" s="14"/>
      <c r="AF5" s="14"/>
      <c r="AG5" s="14"/>
      <c r="AH5" s="14"/>
      <c r="AI5" s="15">
        <f>'Sayfa1 (2)'!AI5</f>
        <v>17</v>
      </c>
      <c r="AJ5" s="15">
        <f>SUM(AI5,AM5)</f>
        <v>18</v>
      </c>
      <c r="AK5" s="16">
        <f aca="true" t="shared" si="0" ref="AK5:AK34">AZ$3-AJ5</f>
        <v>2</v>
      </c>
      <c r="AL5" s="16">
        <f>SUM(AU5:AX5)</f>
        <v>19</v>
      </c>
      <c r="AM5" s="1">
        <f aca="true" t="shared" si="1" ref="AM5:AM34">AZ$3-AL5</f>
        <v>1</v>
      </c>
      <c r="AN5" s="20">
        <f>AI5-(AK5/3)</f>
        <v>16.333333333333332</v>
      </c>
      <c r="AO5" s="8">
        <f>AI5/AZ$3</f>
        <v>0.85</v>
      </c>
      <c r="AP5" s="59">
        <f>AO5*100</f>
        <v>85</v>
      </c>
      <c r="AQ5" s="28" t="str">
        <f>IF(AP5=0,"0",IF(AP5&lt;44.5,"1",IF(AP5&lt;54.5,"2",IF(AP5&lt;69.5,"3",IF(AP5&lt;84.5,"4",IF(AP5&lt;101,"5","YNG"))))))</f>
        <v>5</v>
      </c>
      <c r="AR5" s="26">
        <f>ROUND(AQ5,0)</f>
        <v>5</v>
      </c>
      <c r="AS5" s="30" t="str">
        <f>IF(AR5=0,"SIFIR",IF(AR5=1,"BİR",IF(AR5=2,"İKİ",IF(AR5=3,"ÜÇ",IF(AR5=4,"DÖRT",IF(AR5=5,"BEŞ","YG"))))))</f>
        <v>BEŞ</v>
      </c>
      <c r="AT5" s="31">
        <f>RANK(AP5,AP$5:AP34,0)</f>
        <v>15</v>
      </c>
      <c r="AU5" s="1">
        <f>COUNTIF(E5:AH5,"A")</f>
        <v>3</v>
      </c>
      <c r="AV5" s="1">
        <f>COUNTIF(E5:AH5,"B")</f>
        <v>7</v>
      </c>
      <c r="AW5" s="1">
        <f>COUNTIF(E5:AH5,"C")</f>
        <v>9</v>
      </c>
      <c r="AX5" s="1">
        <f>COUNTIF(E5:AH5,"D")</f>
        <v>0</v>
      </c>
      <c r="AY5" s="43" t="str">
        <f>IF(AI5+AK5=0,"GİRMEDİ","GİRDİ")</f>
        <v>GİRDİ</v>
      </c>
      <c r="AZ5" s="32" t="s">
        <v>42</v>
      </c>
      <c r="BA5" s="1">
        <f>COUNTIF(AP5:AP39,"&gt;44,5")</f>
        <v>21</v>
      </c>
    </row>
    <row r="6" spans="1:53" ht="12.75">
      <c r="A6" s="1">
        <v>2</v>
      </c>
      <c r="B6" s="40" t="s">
        <v>49</v>
      </c>
      <c r="C6" s="40" t="s">
        <v>72</v>
      </c>
      <c r="D6" s="2"/>
      <c r="E6" s="13" t="s">
        <v>3</v>
      </c>
      <c r="F6" s="13" t="s">
        <v>4</v>
      </c>
      <c r="G6" s="13" t="s">
        <v>5</v>
      </c>
      <c r="H6" s="13" t="s">
        <v>3</v>
      </c>
      <c r="I6" s="13" t="s">
        <v>4</v>
      </c>
      <c r="J6" s="13" t="s">
        <v>5</v>
      </c>
      <c r="K6" s="13" t="s">
        <v>5</v>
      </c>
      <c r="L6" s="13" t="s">
        <v>4</v>
      </c>
      <c r="M6" s="13" t="s">
        <v>5</v>
      </c>
      <c r="N6" s="13" t="s">
        <v>5</v>
      </c>
      <c r="O6" s="14" t="s">
        <v>5</v>
      </c>
      <c r="P6" s="14" t="s">
        <v>4</v>
      </c>
      <c r="Q6" s="14" t="s">
        <v>5</v>
      </c>
      <c r="R6" s="14" t="s">
        <v>5</v>
      </c>
      <c r="S6" s="14" t="s">
        <v>4</v>
      </c>
      <c r="T6" s="14" t="s">
        <v>3</v>
      </c>
      <c r="U6" s="14" t="s">
        <v>5</v>
      </c>
      <c r="V6" s="14" t="s">
        <v>5</v>
      </c>
      <c r="W6" s="14" t="s">
        <v>3</v>
      </c>
      <c r="X6" s="14" t="s">
        <v>4</v>
      </c>
      <c r="Y6" s="14"/>
      <c r="Z6" s="14"/>
      <c r="AA6" s="14"/>
      <c r="AB6" s="14"/>
      <c r="AC6" s="14"/>
      <c r="AD6" s="14"/>
      <c r="AE6" s="14"/>
      <c r="AF6" s="14"/>
      <c r="AG6" s="14"/>
      <c r="AH6" s="14"/>
      <c r="AI6" s="15">
        <f>'Sayfa1 (2)'!AI6</f>
        <v>20</v>
      </c>
      <c r="AJ6" s="15">
        <f aca="true" t="shared" si="2" ref="AJ6:AJ34">SUM(AI6,AM6)</f>
        <v>20</v>
      </c>
      <c r="AK6" s="16">
        <f t="shared" si="0"/>
        <v>0</v>
      </c>
      <c r="AL6" s="16">
        <f aca="true" t="shared" si="3" ref="AL6:AL34">SUM(AU6:AX6)</f>
        <v>20</v>
      </c>
      <c r="AM6" s="1">
        <f t="shared" si="1"/>
        <v>0</v>
      </c>
      <c r="AN6" s="20">
        <f aca="true" t="shared" si="4" ref="AN6:AN34">AI6-(AK6/3)</f>
        <v>20</v>
      </c>
      <c r="AO6" s="8">
        <f aca="true" t="shared" si="5" ref="AO6:AO34">AI6/AZ$3</f>
        <v>1</v>
      </c>
      <c r="AP6" s="59">
        <f aca="true" t="shared" si="6" ref="AP6:AP34">AO6*100</f>
        <v>100</v>
      </c>
      <c r="AQ6" s="28" t="str">
        <f aca="true" t="shared" si="7" ref="AQ6:AQ34">IF(AP6=0,"0",IF(AP6&lt;44.5,"1",IF(AP6&lt;54.5,"2",IF(AP6&lt;69.5,"3",IF(AP6&lt;84.5,"4",IF(AP6&lt;101,"5","YNG"))))))</f>
        <v>5</v>
      </c>
      <c r="AR6" s="26">
        <f aca="true" t="shared" si="8" ref="AR6:AR34">ROUND(AQ6,0)</f>
        <v>5</v>
      </c>
      <c r="AS6" s="30" t="str">
        <f aca="true" t="shared" si="9" ref="AS6:AS34">IF(AR6=0,"SIFIR",IF(AR6=1,"BİR",IF(AR6=2,"İKİ",IF(AR6=3,"ÜÇ",IF(AR6=4,"DÖRT",IF(AR6=5,"BEŞ","YG"))))))</f>
        <v>BEŞ</v>
      </c>
      <c r="AT6" s="31">
        <f>RANK(AP6,AP$5:AP35,0)</f>
        <v>1</v>
      </c>
      <c r="AU6" s="1">
        <f aca="true" t="shared" si="10" ref="AU6:AU34">COUNTIF(E6:AH6,"A")</f>
        <v>4</v>
      </c>
      <c r="AV6" s="1">
        <f aca="true" t="shared" si="11" ref="AV6:AV34">COUNTIF(E6:AH6,"B")</f>
        <v>6</v>
      </c>
      <c r="AW6" s="1">
        <f aca="true" t="shared" si="12" ref="AW6:AW34">COUNTIF(E6:AH6,"C")</f>
        <v>10</v>
      </c>
      <c r="AX6" s="1">
        <f aca="true" t="shared" si="13" ref="AX6:AX34">COUNTIF(E6:AH6,"D")</f>
        <v>0</v>
      </c>
      <c r="AY6" s="43" t="str">
        <f aca="true" t="shared" si="14" ref="AY6:AY34">IF(AI6+AK6=0,"GİRMEDİ","GİRDİ")</f>
        <v>GİRDİ</v>
      </c>
      <c r="AZ6" s="32"/>
      <c r="BA6" s="33">
        <f>SUM(AP5:AP34)</f>
        <v>1885</v>
      </c>
    </row>
    <row r="7" spans="1:51" ht="12.75">
      <c r="A7" s="1">
        <v>3</v>
      </c>
      <c r="B7" s="40" t="s">
        <v>50</v>
      </c>
      <c r="C7" s="40" t="s">
        <v>73</v>
      </c>
      <c r="D7" s="2"/>
      <c r="E7" s="13" t="s">
        <v>3</v>
      </c>
      <c r="F7" s="13" t="s">
        <v>4</v>
      </c>
      <c r="G7" s="13" t="s">
        <v>5</v>
      </c>
      <c r="H7" s="13" t="s">
        <v>3</v>
      </c>
      <c r="I7" s="13" t="s">
        <v>4</v>
      </c>
      <c r="J7" s="13" t="s">
        <v>5</v>
      </c>
      <c r="K7" s="13" t="s">
        <v>5</v>
      </c>
      <c r="L7" s="13" t="s">
        <v>4</v>
      </c>
      <c r="M7" s="13" t="s">
        <v>5</v>
      </c>
      <c r="N7" s="13" t="s">
        <v>5</v>
      </c>
      <c r="O7" s="14" t="s">
        <v>5</v>
      </c>
      <c r="P7" s="14" t="s">
        <v>4</v>
      </c>
      <c r="Q7" s="14" t="s">
        <v>5</v>
      </c>
      <c r="R7" s="14" t="s">
        <v>5</v>
      </c>
      <c r="S7" s="14" t="s">
        <v>4</v>
      </c>
      <c r="T7" s="14" t="s">
        <v>3</v>
      </c>
      <c r="U7" s="14" t="s">
        <v>5</v>
      </c>
      <c r="V7" s="14" t="s">
        <v>5</v>
      </c>
      <c r="W7" s="14" t="s">
        <v>3</v>
      </c>
      <c r="X7" s="14" t="s">
        <v>4</v>
      </c>
      <c r="Y7" s="14"/>
      <c r="Z7" s="14"/>
      <c r="AA7" s="14"/>
      <c r="AB7" s="14"/>
      <c r="AC7" s="14"/>
      <c r="AD7" s="14"/>
      <c r="AE7" s="14"/>
      <c r="AF7" s="14"/>
      <c r="AG7" s="14"/>
      <c r="AH7" s="14"/>
      <c r="AI7" s="15">
        <f>'Sayfa1 (2)'!AI7</f>
        <v>20</v>
      </c>
      <c r="AJ7" s="15">
        <f t="shared" si="2"/>
        <v>20</v>
      </c>
      <c r="AK7" s="16">
        <f t="shared" si="0"/>
        <v>0</v>
      </c>
      <c r="AL7" s="16">
        <f t="shared" si="3"/>
        <v>20</v>
      </c>
      <c r="AM7" s="1">
        <f t="shared" si="1"/>
        <v>0</v>
      </c>
      <c r="AN7" s="20">
        <f t="shared" si="4"/>
        <v>20</v>
      </c>
      <c r="AO7" s="8">
        <f t="shared" si="5"/>
        <v>1</v>
      </c>
      <c r="AP7" s="59">
        <f t="shared" si="6"/>
        <v>100</v>
      </c>
      <c r="AQ7" s="28" t="str">
        <f t="shared" si="7"/>
        <v>5</v>
      </c>
      <c r="AR7" s="26">
        <f t="shared" si="8"/>
        <v>5</v>
      </c>
      <c r="AS7" s="30" t="str">
        <f t="shared" si="9"/>
        <v>BEŞ</v>
      </c>
      <c r="AT7" s="31">
        <f>RANK(AP7,AP$5:AP36,0)</f>
        <v>1</v>
      </c>
      <c r="AU7" s="1">
        <f t="shared" si="10"/>
        <v>4</v>
      </c>
      <c r="AV7" s="1">
        <f t="shared" si="11"/>
        <v>6</v>
      </c>
      <c r="AW7" s="1">
        <f t="shared" si="12"/>
        <v>10</v>
      </c>
      <c r="AX7" s="1">
        <f t="shared" si="13"/>
        <v>0</v>
      </c>
      <c r="AY7" s="43" t="str">
        <f t="shared" si="14"/>
        <v>GİRDİ</v>
      </c>
    </row>
    <row r="8" spans="1:51" ht="12.75">
      <c r="A8" s="1">
        <v>4</v>
      </c>
      <c r="B8" s="40" t="s">
        <v>51</v>
      </c>
      <c r="C8" s="40" t="s">
        <v>74</v>
      </c>
      <c r="D8" s="2"/>
      <c r="E8" s="13" t="s">
        <v>3</v>
      </c>
      <c r="F8" s="13" t="s">
        <v>4</v>
      </c>
      <c r="G8" s="13" t="s">
        <v>5</v>
      </c>
      <c r="H8" s="13" t="s">
        <v>3</v>
      </c>
      <c r="I8" s="13" t="s">
        <v>4</v>
      </c>
      <c r="J8" s="13" t="s">
        <v>5</v>
      </c>
      <c r="K8" s="13" t="s">
        <v>5</v>
      </c>
      <c r="L8" s="13" t="s">
        <v>4</v>
      </c>
      <c r="M8" s="13" t="s">
        <v>5</v>
      </c>
      <c r="N8" s="13" t="s">
        <v>5</v>
      </c>
      <c r="O8" s="14" t="s">
        <v>5</v>
      </c>
      <c r="P8" s="14" t="s">
        <v>4</v>
      </c>
      <c r="Q8" s="14" t="s">
        <v>5</v>
      </c>
      <c r="R8" s="14" t="s">
        <v>5</v>
      </c>
      <c r="S8" s="14" t="s">
        <v>4</v>
      </c>
      <c r="T8" s="14" t="s">
        <v>5</v>
      </c>
      <c r="U8" s="14" t="s">
        <v>4</v>
      </c>
      <c r="V8" s="14" t="s">
        <v>5</v>
      </c>
      <c r="W8" s="14" t="s">
        <v>3</v>
      </c>
      <c r="X8" s="14" t="s">
        <v>4</v>
      </c>
      <c r="Y8" s="14"/>
      <c r="Z8" s="14"/>
      <c r="AA8" s="14"/>
      <c r="AB8" s="14"/>
      <c r="AC8" s="14"/>
      <c r="AD8" s="14"/>
      <c r="AE8" s="14"/>
      <c r="AF8" s="14"/>
      <c r="AG8" s="14"/>
      <c r="AH8" s="14"/>
      <c r="AI8" s="15">
        <f>'Sayfa1 (2)'!AI8</f>
        <v>18</v>
      </c>
      <c r="AJ8" s="15">
        <f t="shared" si="2"/>
        <v>18</v>
      </c>
      <c r="AK8" s="16">
        <f t="shared" si="0"/>
        <v>2</v>
      </c>
      <c r="AL8" s="16">
        <f t="shared" si="3"/>
        <v>20</v>
      </c>
      <c r="AM8" s="1">
        <f t="shared" si="1"/>
        <v>0</v>
      </c>
      <c r="AN8" s="20">
        <f t="shared" si="4"/>
        <v>17.333333333333332</v>
      </c>
      <c r="AO8" s="8">
        <f t="shared" si="5"/>
        <v>0.9</v>
      </c>
      <c r="AP8" s="59">
        <f t="shared" si="6"/>
        <v>90</v>
      </c>
      <c r="AQ8" s="28" t="str">
        <f t="shared" si="7"/>
        <v>5</v>
      </c>
      <c r="AR8" s="26">
        <f t="shared" si="8"/>
        <v>5</v>
      </c>
      <c r="AS8" s="30" t="str">
        <f t="shared" si="9"/>
        <v>BEŞ</v>
      </c>
      <c r="AT8" s="31">
        <f>RANK(AP8,AP$5:AP37,0)</f>
        <v>7</v>
      </c>
      <c r="AU8" s="1">
        <f t="shared" si="10"/>
        <v>3</v>
      </c>
      <c r="AV8" s="1">
        <f t="shared" si="11"/>
        <v>7</v>
      </c>
      <c r="AW8" s="1">
        <f t="shared" si="12"/>
        <v>10</v>
      </c>
      <c r="AX8" s="1">
        <f t="shared" si="13"/>
        <v>0</v>
      </c>
      <c r="AY8" s="43" t="str">
        <f t="shared" si="14"/>
        <v>GİRDİ</v>
      </c>
    </row>
    <row r="9" spans="1:51" ht="12.75">
      <c r="A9" s="1">
        <v>5</v>
      </c>
      <c r="B9" s="40" t="s">
        <v>52</v>
      </c>
      <c r="C9" s="40" t="s">
        <v>75</v>
      </c>
      <c r="D9" s="2"/>
      <c r="E9" s="13" t="s">
        <v>3</v>
      </c>
      <c r="F9" s="13" t="s">
        <v>4</v>
      </c>
      <c r="G9" s="13" t="s">
        <v>5</v>
      </c>
      <c r="H9" s="13" t="s">
        <v>3</v>
      </c>
      <c r="I9" s="13" t="s">
        <v>4</v>
      </c>
      <c r="J9" s="13" t="s">
        <v>5</v>
      </c>
      <c r="K9" s="13" t="s">
        <v>5</v>
      </c>
      <c r="L9" s="13" t="s">
        <v>4</v>
      </c>
      <c r="M9" s="13" t="s">
        <v>5</v>
      </c>
      <c r="N9" s="13" t="s">
        <v>5</v>
      </c>
      <c r="O9" s="14" t="s">
        <v>5</v>
      </c>
      <c r="P9" s="14" t="s">
        <v>4</v>
      </c>
      <c r="Q9" s="14" t="s">
        <v>5</v>
      </c>
      <c r="R9" s="14" t="s">
        <v>3</v>
      </c>
      <c r="S9" s="14" t="s">
        <v>4</v>
      </c>
      <c r="T9" s="14" t="s">
        <v>5</v>
      </c>
      <c r="U9" s="14" t="s">
        <v>5</v>
      </c>
      <c r="V9" s="14" t="s">
        <v>5</v>
      </c>
      <c r="W9" s="14" t="s">
        <v>3</v>
      </c>
      <c r="X9" s="14" t="s">
        <v>4</v>
      </c>
      <c r="Y9" s="14"/>
      <c r="Z9" s="14"/>
      <c r="AA9" s="14"/>
      <c r="AB9" s="14"/>
      <c r="AC9" s="14"/>
      <c r="AD9" s="14"/>
      <c r="AE9" s="14"/>
      <c r="AF9" s="14"/>
      <c r="AG9" s="14"/>
      <c r="AH9" s="14"/>
      <c r="AI9" s="15">
        <f>'Sayfa1 (2)'!AI9</f>
        <v>18</v>
      </c>
      <c r="AJ9" s="15">
        <f t="shared" si="2"/>
        <v>18</v>
      </c>
      <c r="AK9" s="16">
        <f t="shared" si="0"/>
        <v>2</v>
      </c>
      <c r="AL9" s="16">
        <f t="shared" si="3"/>
        <v>20</v>
      </c>
      <c r="AM9" s="1">
        <f t="shared" si="1"/>
        <v>0</v>
      </c>
      <c r="AN9" s="20">
        <f t="shared" si="4"/>
        <v>17.333333333333332</v>
      </c>
      <c r="AO9" s="8">
        <f t="shared" si="5"/>
        <v>0.9</v>
      </c>
      <c r="AP9" s="59">
        <f t="shared" si="6"/>
        <v>90</v>
      </c>
      <c r="AQ9" s="28" t="str">
        <f t="shared" si="7"/>
        <v>5</v>
      </c>
      <c r="AR9" s="26">
        <f t="shared" si="8"/>
        <v>5</v>
      </c>
      <c r="AS9" s="30" t="str">
        <f t="shared" si="9"/>
        <v>BEŞ</v>
      </c>
      <c r="AT9" s="31">
        <f>RANK(AP9,AP$5:AP38,0)</f>
        <v>7</v>
      </c>
      <c r="AU9" s="1">
        <f t="shared" si="10"/>
        <v>4</v>
      </c>
      <c r="AV9" s="1">
        <f t="shared" si="11"/>
        <v>6</v>
      </c>
      <c r="AW9" s="1">
        <f t="shared" si="12"/>
        <v>10</v>
      </c>
      <c r="AX9" s="1">
        <f t="shared" si="13"/>
        <v>0</v>
      </c>
      <c r="AY9" s="43" t="str">
        <f t="shared" si="14"/>
        <v>GİRDİ</v>
      </c>
    </row>
    <row r="10" spans="1:51" ht="12.75">
      <c r="A10" s="1">
        <v>6</v>
      </c>
      <c r="B10" s="40" t="s">
        <v>53</v>
      </c>
      <c r="C10" s="40" t="s">
        <v>76</v>
      </c>
      <c r="D10" s="2"/>
      <c r="E10" s="13" t="s">
        <v>3</v>
      </c>
      <c r="F10" s="13" t="s">
        <v>4</v>
      </c>
      <c r="G10" s="13" t="s">
        <v>5</v>
      </c>
      <c r="H10" s="13" t="s">
        <v>3</v>
      </c>
      <c r="I10" s="13" t="s">
        <v>4</v>
      </c>
      <c r="J10" s="13" t="s">
        <v>5</v>
      </c>
      <c r="K10" s="13" t="s">
        <v>5</v>
      </c>
      <c r="L10" s="13" t="s">
        <v>4</v>
      </c>
      <c r="M10" s="13" t="s">
        <v>5</v>
      </c>
      <c r="N10" s="13" t="s">
        <v>5</v>
      </c>
      <c r="O10" s="14" t="s">
        <v>5</v>
      </c>
      <c r="P10" s="14" t="s">
        <v>4</v>
      </c>
      <c r="Q10" s="14" t="s">
        <v>5</v>
      </c>
      <c r="R10" s="14" t="s">
        <v>5</v>
      </c>
      <c r="S10" s="14" t="s">
        <v>4</v>
      </c>
      <c r="T10" s="14" t="s">
        <v>5</v>
      </c>
      <c r="U10" s="14" t="s">
        <v>4</v>
      </c>
      <c r="V10" s="14" t="s">
        <v>5</v>
      </c>
      <c r="W10" s="14" t="s">
        <v>3</v>
      </c>
      <c r="X10" s="14" t="s">
        <v>4</v>
      </c>
      <c r="Y10" s="14"/>
      <c r="Z10" s="14"/>
      <c r="AA10" s="14"/>
      <c r="AB10" s="14"/>
      <c r="AC10" s="14"/>
      <c r="AD10" s="14"/>
      <c r="AE10" s="14"/>
      <c r="AF10" s="14"/>
      <c r="AG10" s="14"/>
      <c r="AH10" s="14"/>
      <c r="AI10" s="15">
        <f>'Sayfa1 (2)'!AI10</f>
        <v>18</v>
      </c>
      <c r="AJ10" s="15">
        <f t="shared" si="2"/>
        <v>18</v>
      </c>
      <c r="AK10" s="16">
        <f t="shared" si="0"/>
        <v>2</v>
      </c>
      <c r="AL10" s="16">
        <f t="shared" si="3"/>
        <v>20</v>
      </c>
      <c r="AM10" s="1">
        <f t="shared" si="1"/>
        <v>0</v>
      </c>
      <c r="AN10" s="20">
        <f t="shared" si="4"/>
        <v>17.333333333333332</v>
      </c>
      <c r="AO10" s="8">
        <f t="shared" si="5"/>
        <v>0.9</v>
      </c>
      <c r="AP10" s="59">
        <f t="shared" si="6"/>
        <v>90</v>
      </c>
      <c r="AQ10" s="28" t="str">
        <f t="shared" si="7"/>
        <v>5</v>
      </c>
      <c r="AR10" s="26">
        <f t="shared" si="8"/>
        <v>5</v>
      </c>
      <c r="AS10" s="30" t="str">
        <f t="shared" si="9"/>
        <v>BEŞ</v>
      </c>
      <c r="AT10" s="31">
        <f>RANK(AP10,AP$5:AP39,0)</f>
        <v>7</v>
      </c>
      <c r="AU10" s="1">
        <f t="shared" si="10"/>
        <v>3</v>
      </c>
      <c r="AV10" s="1">
        <f t="shared" si="11"/>
        <v>7</v>
      </c>
      <c r="AW10" s="1">
        <f t="shared" si="12"/>
        <v>10</v>
      </c>
      <c r="AX10" s="1">
        <f t="shared" si="13"/>
        <v>0</v>
      </c>
      <c r="AY10" s="43" t="str">
        <f t="shared" si="14"/>
        <v>GİRDİ</v>
      </c>
    </row>
    <row r="11" spans="1:51" ht="12.75">
      <c r="A11" s="1">
        <v>7</v>
      </c>
      <c r="B11" s="40" t="s">
        <v>54</v>
      </c>
      <c r="C11" s="40" t="s">
        <v>77</v>
      </c>
      <c r="D11" s="2"/>
      <c r="E11" s="13" t="s">
        <v>3</v>
      </c>
      <c r="F11" s="13" t="s">
        <v>4</v>
      </c>
      <c r="G11" s="13" t="s">
        <v>5</v>
      </c>
      <c r="H11" s="13" t="s">
        <v>3</v>
      </c>
      <c r="I11" s="13" t="s">
        <v>4</v>
      </c>
      <c r="J11" s="13" t="s">
        <v>5</v>
      </c>
      <c r="K11" s="13" t="s">
        <v>5</v>
      </c>
      <c r="L11" s="13" t="s">
        <v>4</v>
      </c>
      <c r="M11" s="13" t="s">
        <v>5</v>
      </c>
      <c r="N11" s="13" t="s">
        <v>5</v>
      </c>
      <c r="O11" s="14" t="s">
        <v>5</v>
      </c>
      <c r="P11" s="14" t="s">
        <v>4</v>
      </c>
      <c r="Q11" s="14" t="s">
        <v>5</v>
      </c>
      <c r="R11" s="14" t="s">
        <v>5</v>
      </c>
      <c r="S11" s="14" t="s">
        <v>4</v>
      </c>
      <c r="T11" s="14" t="s">
        <v>5</v>
      </c>
      <c r="U11" s="14" t="s">
        <v>4</v>
      </c>
      <c r="V11" s="14" t="s">
        <v>5</v>
      </c>
      <c r="W11" s="14" t="s">
        <v>3</v>
      </c>
      <c r="X11" s="14" t="s">
        <v>4</v>
      </c>
      <c r="Y11" s="14"/>
      <c r="Z11" s="14"/>
      <c r="AA11" s="14"/>
      <c r="AB11" s="14"/>
      <c r="AC11" s="14"/>
      <c r="AD11" s="14"/>
      <c r="AE11" s="14"/>
      <c r="AF11" s="14"/>
      <c r="AG11" s="14"/>
      <c r="AH11" s="14"/>
      <c r="AI11" s="15">
        <f>'Sayfa1 (2)'!AI11</f>
        <v>18</v>
      </c>
      <c r="AJ11" s="15">
        <f t="shared" si="2"/>
        <v>18</v>
      </c>
      <c r="AK11" s="16">
        <f t="shared" si="0"/>
        <v>2</v>
      </c>
      <c r="AL11" s="16">
        <f t="shared" si="3"/>
        <v>20</v>
      </c>
      <c r="AM11" s="1">
        <f t="shared" si="1"/>
        <v>0</v>
      </c>
      <c r="AN11" s="20">
        <f t="shared" si="4"/>
        <v>17.333333333333332</v>
      </c>
      <c r="AO11" s="8">
        <f t="shared" si="5"/>
        <v>0.9</v>
      </c>
      <c r="AP11" s="59">
        <f t="shared" si="6"/>
        <v>90</v>
      </c>
      <c r="AQ11" s="28" t="str">
        <f t="shared" si="7"/>
        <v>5</v>
      </c>
      <c r="AR11" s="26">
        <f t="shared" si="8"/>
        <v>5</v>
      </c>
      <c r="AS11" s="30" t="str">
        <f t="shared" si="9"/>
        <v>BEŞ</v>
      </c>
      <c r="AT11" s="31">
        <f>RANK(AP11,AP$5:AP40,0)</f>
        <v>7</v>
      </c>
      <c r="AU11" s="1">
        <f t="shared" si="10"/>
        <v>3</v>
      </c>
      <c r="AV11" s="1">
        <f t="shared" si="11"/>
        <v>7</v>
      </c>
      <c r="AW11" s="1">
        <f t="shared" si="12"/>
        <v>10</v>
      </c>
      <c r="AX11" s="1">
        <f t="shared" si="13"/>
        <v>0</v>
      </c>
      <c r="AY11" s="43" t="str">
        <f t="shared" si="14"/>
        <v>GİRDİ</v>
      </c>
    </row>
    <row r="12" spans="1:51" ht="12.75">
      <c r="A12" s="1">
        <v>8</v>
      </c>
      <c r="B12" s="40" t="s">
        <v>55</v>
      </c>
      <c r="C12" s="40" t="s">
        <v>78</v>
      </c>
      <c r="D12" s="2"/>
      <c r="E12" s="13" t="s">
        <v>3</v>
      </c>
      <c r="F12" s="13" t="s">
        <v>4</v>
      </c>
      <c r="G12" s="13" t="s">
        <v>5</v>
      </c>
      <c r="H12" s="13" t="s">
        <v>3</v>
      </c>
      <c r="I12" s="13" t="s">
        <v>4</v>
      </c>
      <c r="J12" s="13" t="s">
        <v>5</v>
      </c>
      <c r="K12" s="13" t="s">
        <v>5</v>
      </c>
      <c r="L12" s="13" t="s">
        <v>4</v>
      </c>
      <c r="M12" s="13" t="s">
        <v>5</v>
      </c>
      <c r="N12" s="13" t="s">
        <v>5</v>
      </c>
      <c r="O12" s="14" t="s">
        <v>5</v>
      </c>
      <c r="P12" s="14" t="s">
        <v>4</v>
      </c>
      <c r="Q12" s="14" t="s">
        <v>5</v>
      </c>
      <c r="R12" s="14" t="s">
        <v>5</v>
      </c>
      <c r="S12" s="14" t="s">
        <v>4</v>
      </c>
      <c r="T12" s="14" t="s">
        <v>5</v>
      </c>
      <c r="U12" s="14" t="s">
        <v>4</v>
      </c>
      <c r="V12" s="14" t="s">
        <v>5</v>
      </c>
      <c r="W12" s="14" t="s">
        <v>3</v>
      </c>
      <c r="X12" s="14" t="s">
        <v>4</v>
      </c>
      <c r="Y12" s="14"/>
      <c r="Z12" s="14"/>
      <c r="AA12" s="14"/>
      <c r="AB12" s="14"/>
      <c r="AC12" s="14"/>
      <c r="AD12" s="14"/>
      <c r="AE12" s="14"/>
      <c r="AF12" s="14"/>
      <c r="AG12" s="14"/>
      <c r="AH12" s="14"/>
      <c r="AI12" s="15">
        <f>'Sayfa1 (2)'!AI12</f>
        <v>18</v>
      </c>
      <c r="AJ12" s="15">
        <f t="shared" si="2"/>
        <v>18</v>
      </c>
      <c r="AK12" s="16">
        <f t="shared" si="0"/>
        <v>2</v>
      </c>
      <c r="AL12" s="16">
        <f t="shared" si="3"/>
        <v>20</v>
      </c>
      <c r="AM12" s="1">
        <f t="shared" si="1"/>
        <v>0</v>
      </c>
      <c r="AN12" s="20">
        <f t="shared" si="4"/>
        <v>17.333333333333332</v>
      </c>
      <c r="AO12" s="8">
        <f t="shared" si="5"/>
        <v>0.9</v>
      </c>
      <c r="AP12" s="59">
        <f t="shared" si="6"/>
        <v>90</v>
      </c>
      <c r="AQ12" s="28" t="str">
        <f t="shared" si="7"/>
        <v>5</v>
      </c>
      <c r="AR12" s="26">
        <f t="shared" si="8"/>
        <v>5</v>
      </c>
      <c r="AS12" s="30" t="str">
        <f t="shared" si="9"/>
        <v>BEŞ</v>
      </c>
      <c r="AT12" s="31">
        <f>RANK(AP12,AP$5:AP41,0)</f>
        <v>7</v>
      </c>
      <c r="AU12" s="1">
        <f t="shared" si="10"/>
        <v>3</v>
      </c>
      <c r="AV12" s="1">
        <f t="shared" si="11"/>
        <v>7</v>
      </c>
      <c r="AW12" s="1">
        <f t="shared" si="12"/>
        <v>10</v>
      </c>
      <c r="AX12" s="1">
        <f t="shared" si="13"/>
        <v>0</v>
      </c>
      <c r="AY12" s="43" t="str">
        <f t="shared" si="14"/>
        <v>GİRDİ</v>
      </c>
    </row>
    <row r="13" spans="1:51" ht="12.75">
      <c r="A13" s="1">
        <v>9</v>
      </c>
      <c r="B13" s="40" t="s">
        <v>56</v>
      </c>
      <c r="C13" s="77" t="s">
        <v>79</v>
      </c>
      <c r="D13" s="2"/>
      <c r="E13" s="13" t="s">
        <v>3</v>
      </c>
      <c r="F13" s="13" t="s">
        <v>4</v>
      </c>
      <c r="G13" s="13" t="s">
        <v>5</v>
      </c>
      <c r="H13" s="13" t="s">
        <v>3</v>
      </c>
      <c r="I13" s="13" t="s">
        <v>4</v>
      </c>
      <c r="J13" s="13" t="s">
        <v>5</v>
      </c>
      <c r="K13" s="13" t="s">
        <v>5</v>
      </c>
      <c r="L13" s="13" t="s">
        <v>4</v>
      </c>
      <c r="M13" s="13" t="s">
        <v>5</v>
      </c>
      <c r="N13" s="13" t="s">
        <v>5</v>
      </c>
      <c r="O13" s="14" t="s">
        <v>5</v>
      </c>
      <c r="P13" s="14" t="s">
        <v>4</v>
      </c>
      <c r="Q13" s="14" t="s">
        <v>5</v>
      </c>
      <c r="R13" s="14" t="s">
        <v>5</v>
      </c>
      <c r="S13" s="14" t="s">
        <v>4</v>
      </c>
      <c r="T13" s="14" t="s">
        <v>5</v>
      </c>
      <c r="U13" s="14" t="s">
        <v>4</v>
      </c>
      <c r="V13" s="14" t="s">
        <v>5</v>
      </c>
      <c r="W13" s="14" t="s">
        <v>3</v>
      </c>
      <c r="X13" s="14" t="s">
        <v>4</v>
      </c>
      <c r="Y13" s="14"/>
      <c r="Z13" s="14"/>
      <c r="AA13" s="14"/>
      <c r="AB13" s="14"/>
      <c r="AC13" s="14"/>
      <c r="AD13" s="14"/>
      <c r="AE13" s="14"/>
      <c r="AF13" s="14"/>
      <c r="AG13" s="14"/>
      <c r="AH13" s="14"/>
      <c r="AI13" s="15">
        <f>'Sayfa1 (2)'!AI13</f>
        <v>18</v>
      </c>
      <c r="AJ13" s="15">
        <f t="shared" si="2"/>
        <v>18</v>
      </c>
      <c r="AK13" s="16">
        <f t="shared" si="0"/>
        <v>2</v>
      </c>
      <c r="AL13" s="16">
        <f t="shared" si="3"/>
        <v>20</v>
      </c>
      <c r="AM13" s="1">
        <f t="shared" si="1"/>
        <v>0</v>
      </c>
      <c r="AN13" s="20">
        <f t="shared" si="4"/>
        <v>17.333333333333332</v>
      </c>
      <c r="AO13" s="8">
        <f t="shared" si="5"/>
        <v>0.9</v>
      </c>
      <c r="AP13" s="59">
        <f t="shared" si="6"/>
        <v>90</v>
      </c>
      <c r="AQ13" s="28" t="str">
        <f t="shared" si="7"/>
        <v>5</v>
      </c>
      <c r="AR13" s="26">
        <f t="shared" si="8"/>
        <v>5</v>
      </c>
      <c r="AS13" s="30" t="str">
        <f t="shared" si="9"/>
        <v>BEŞ</v>
      </c>
      <c r="AT13" s="31">
        <f>RANK(AP13,AP$5:AP42,0)</f>
        <v>7</v>
      </c>
      <c r="AU13" s="1">
        <f t="shared" si="10"/>
        <v>3</v>
      </c>
      <c r="AV13" s="1">
        <f t="shared" si="11"/>
        <v>7</v>
      </c>
      <c r="AW13" s="1">
        <f t="shared" si="12"/>
        <v>10</v>
      </c>
      <c r="AX13" s="1">
        <f t="shared" si="13"/>
        <v>0</v>
      </c>
      <c r="AY13" s="43" t="str">
        <f t="shared" si="14"/>
        <v>GİRDİ</v>
      </c>
    </row>
    <row r="14" spans="1:51" ht="12.75">
      <c r="A14" s="1">
        <v>10</v>
      </c>
      <c r="B14" s="40" t="s">
        <v>57</v>
      </c>
      <c r="C14" s="40" t="s">
        <v>80</v>
      </c>
      <c r="D14" s="2"/>
      <c r="E14" s="13" t="s">
        <v>3</v>
      </c>
      <c r="F14" s="13" t="s">
        <v>4</v>
      </c>
      <c r="G14" s="13" t="s">
        <v>5</v>
      </c>
      <c r="H14" s="13" t="s">
        <v>3</v>
      </c>
      <c r="I14" s="13" t="s">
        <v>5</v>
      </c>
      <c r="J14" s="13" t="s">
        <v>5</v>
      </c>
      <c r="K14" s="13" t="s">
        <v>5</v>
      </c>
      <c r="L14" s="13" t="s">
        <v>4</v>
      </c>
      <c r="M14" s="13" t="s">
        <v>3</v>
      </c>
      <c r="N14" s="13" t="s">
        <v>5</v>
      </c>
      <c r="O14" s="14" t="s">
        <v>5</v>
      </c>
      <c r="P14" s="14" t="s">
        <v>4</v>
      </c>
      <c r="Q14" s="14" t="s">
        <v>5</v>
      </c>
      <c r="R14" s="14" t="s">
        <v>5</v>
      </c>
      <c r="S14" s="14" t="s">
        <v>4</v>
      </c>
      <c r="T14" s="14" t="s">
        <v>3</v>
      </c>
      <c r="U14" s="14" t="s">
        <v>3</v>
      </c>
      <c r="V14" s="14" t="s">
        <v>3</v>
      </c>
      <c r="W14" s="14" t="s">
        <v>4</v>
      </c>
      <c r="X14" s="14" t="s">
        <v>4</v>
      </c>
      <c r="Y14" s="14"/>
      <c r="Z14" s="14"/>
      <c r="AA14" s="14"/>
      <c r="AB14" s="14"/>
      <c r="AC14" s="14"/>
      <c r="AD14" s="14"/>
      <c r="AE14" s="14"/>
      <c r="AF14" s="14"/>
      <c r="AG14" s="14"/>
      <c r="AH14" s="14"/>
      <c r="AI14" s="15">
        <f>'Sayfa1 (2)'!AI14</f>
        <v>15</v>
      </c>
      <c r="AJ14" s="15">
        <f t="shared" si="2"/>
        <v>15</v>
      </c>
      <c r="AK14" s="16">
        <f t="shared" si="0"/>
        <v>5</v>
      </c>
      <c r="AL14" s="16">
        <f t="shared" si="3"/>
        <v>20</v>
      </c>
      <c r="AM14" s="1">
        <f t="shared" si="1"/>
        <v>0</v>
      </c>
      <c r="AN14" s="20">
        <f t="shared" si="4"/>
        <v>13.333333333333334</v>
      </c>
      <c r="AO14" s="8">
        <f t="shared" si="5"/>
        <v>0.75</v>
      </c>
      <c r="AP14" s="59">
        <f t="shared" si="6"/>
        <v>75</v>
      </c>
      <c r="AQ14" s="28" t="str">
        <f t="shared" si="7"/>
        <v>4</v>
      </c>
      <c r="AR14" s="26">
        <f t="shared" si="8"/>
        <v>4</v>
      </c>
      <c r="AS14" s="30" t="str">
        <f t="shared" si="9"/>
        <v>DÖRT</v>
      </c>
      <c r="AT14" s="31">
        <f>RANK(AP14,AP$5:AP43,0)</f>
        <v>21</v>
      </c>
      <c r="AU14" s="1">
        <f t="shared" si="10"/>
        <v>6</v>
      </c>
      <c r="AV14" s="1">
        <f t="shared" si="11"/>
        <v>6</v>
      </c>
      <c r="AW14" s="1">
        <f t="shared" si="12"/>
        <v>8</v>
      </c>
      <c r="AX14" s="1">
        <f t="shared" si="13"/>
        <v>0</v>
      </c>
      <c r="AY14" s="43" t="str">
        <f t="shared" si="14"/>
        <v>GİRDİ</v>
      </c>
    </row>
    <row r="15" spans="1:51" ht="12.75">
      <c r="A15" s="1">
        <v>11</v>
      </c>
      <c r="B15" s="40" t="s">
        <v>58</v>
      </c>
      <c r="C15" s="40" t="s">
        <v>81</v>
      </c>
      <c r="D15" s="2"/>
      <c r="E15" s="13" t="s">
        <v>3</v>
      </c>
      <c r="F15" s="13" t="s">
        <v>4</v>
      </c>
      <c r="G15" s="13" t="s">
        <v>5</v>
      </c>
      <c r="H15" s="13" t="s">
        <v>3</v>
      </c>
      <c r="I15" s="13" t="s">
        <v>4</v>
      </c>
      <c r="J15" s="13" t="s">
        <v>5</v>
      </c>
      <c r="K15" s="13" t="s">
        <v>5</v>
      </c>
      <c r="L15" s="13" t="s">
        <v>4</v>
      </c>
      <c r="M15" s="13" t="s">
        <v>5</v>
      </c>
      <c r="N15" s="13" t="s">
        <v>5</v>
      </c>
      <c r="O15" s="14" t="s">
        <v>5</v>
      </c>
      <c r="P15" s="14" t="s">
        <v>4</v>
      </c>
      <c r="Q15" s="14" t="s">
        <v>5</v>
      </c>
      <c r="R15" s="14" t="s">
        <v>5</v>
      </c>
      <c r="S15" s="14" t="s">
        <v>4</v>
      </c>
      <c r="T15" s="14" t="s">
        <v>5</v>
      </c>
      <c r="U15" s="14" t="s">
        <v>5</v>
      </c>
      <c r="V15" s="14" t="s">
        <v>5</v>
      </c>
      <c r="W15" s="14" t="s">
        <v>3</v>
      </c>
      <c r="X15" s="14" t="s">
        <v>4</v>
      </c>
      <c r="Y15" s="14"/>
      <c r="Z15" s="14"/>
      <c r="AA15" s="14"/>
      <c r="AB15" s="14"/>
      <c r="AC15" s="14"/>
      <c r="AD15" s="14"/>
      <c r="AE15" s="14"/>
      <c r="AF15" s="14"/>
      <c r="AG15" s="14"/>
      <c r="AH15" s="14"/>
      <c r="AI15" s="15">
        <f>'Sayfa1 (2)'!AI15</f>
        <v>19</v>
      </c>
      <c r="AJ15" s="15">
        <f t="shared" si="2"/>
        <v>19</v>
      </c>
      <c r="AK15" s="16">
        <f t="shared" si="0"/>
        <v>1</v>
      </c>
      <c r="AL15" s="16">
        <f t="shared" si="3"/>
        <v>20</v>
      </c>
      <c r="AM15" s="1">
        <f t="shared" si="1"/>
        <v>0</v>
      </c>
      <c r="AN15" s="20">
        <f t="shared" si="4"/>
        <v>18.666666666666668</v>
      </c>
      <c r="AO15" s="8">
        <f t="shared" si="5"/>
        <v>0.95</v>
      </c>
      <c r="AP15" s="59">
        <f t="shared" si="6"/>
        <v>95</v>
      </c>
      <c r="AQ15" s="28" t="str">
        <f t="shared" si="7"/>
        <v>5</v>
      </c>
      <c r="AR15" s="26">
        <f t="shared" si="8"/>
        <v>5</v>
      </c>
      <c r="AS15" s="30" t="str">
        <f t="shared" si="9"/>
        <v>BEŞ</v>
      </c>
      <c r="AT15" s="31">
        <f>RANK(AP15,AP$5:AP44,0)</f>
        <v>5</v>
      </c>
      <c r="AU15" s="1">
        <f t="shared" si="10"/>
        <v>3</v>
      </c>
      <c r="AV15" s="1">
        <f t="shared" si="11"/>
        <v>6</v>
      </c>
      <c r="AW15" s="1">
        <f t="shared" si="12"/>
        <v>11</v>
      </c>
      <c r="AX15" s="1">
        <f t="shared" si="13"/>
        <v>0</v>
      </c>
      <c r="AY15" s="43" t="str">
        <f t="shared" si="14"/>
        <v>GİRDİ</v>
      </c>
    </row>
    <row r="16" spans="1:51" ht="12.75">
      <c r="A16" s="1">
        <v>12</v>
      </c>
      <c r="B16" s="40" t="s">
        <v>59</v>
      </c>
      <c r="C16" s="40" t="s">
        <v>82</v>
      </c>
      <c r="D16" s="2"/>
      <c r="E16" s="13" t="s">
        <v>3</v>
      </c>
      <c r="F16" s="13" t="s">
        <v>4</v>
      </c>
      <c r="G16" s="13" t="s">
        <v>5</v>
      </c>
      <c r="H16" s="13" t="s">
        <v>3</v>
      </c>
      <c r="I16" s="13" t="s">
        <v>4</v>
      </c>
      <c r="J16" s="13" t="s">
        <v>5</v>
      </c>
      <c r="K16" s="13" t="s">
        <v>5</v>
      </c>
      <c r="L16" s="13" t="s">
        <v>4</v>
      </c>
      <c r="M16" s="13" t="s">
        <v>5</v>
      </c>
      <c r="N16" s="13" t="s">
        <v>5</v>
      </c>
      <c r="O16" s="14" t="s">
        <v>3</v>
      </c>
      <c r="P16" s="14" t="s">
        <v>4</v>
      </c>
      <c r="Q16" s="14" t="s">
        <v>5</v>
      </c>
      <c r="R16" s="14" t="s">
        <v>5</v>
      </c>
      <c r="S16" s="14" t="s">
        <v>4</v>
      </c>
      <c r="T16" s="14" t="s">
        <v>5</v>
      </c>
      <c r="U16" s="14" t="s">
        <v>4</v>
      </c>
      <c r="V16" s="14"/>
      <c r="W16" s="14" t="s">
        <v>3</v>
      </c>
      <c r="X16" s="14" t="s">
        <v>4</v>
      </c>
      <c r="Y16" s="14"/>
      <c r="Z16" s="14"/>
      <c r="AA16" s="14"/>
      <c r="AB16" s="14"/>
      <c r="AC16" s="14"/>
      <c r="AD16" s="14"/>
      <c r="AE16" s="14"/>
      <c r="AF16" s="14"/>
      <c r="AG16" s="14"/>
      <c r="AH16" s="14"/>
      <c r="AI16" s="15">
        <f>'Sayfa1 (2)'!AI16</f>
        <v>16</v>
      </c>
      <c r="AJ16" s="15">
        <f t="shared" si="2"/>
        <v>17</v>
      </c>
      <c r="AK16" s="16">
        <f t="shared" si="0"/>
        <v>3</v>
      </c>
      <c r="AL16" s="16">
        <f t="shared" si="3"/>
        <v>19</v>
      </c>
      <c r="AM16" s="1">
        <f t="shared" si="1"/>
        <v>1</v>
      </c>
      <c r="AN16" s="20">
        <f t="shared" si="4"/>
        <v>15</v>
      </c>
      <c r="AO16" s="8">
        <f t="shared" si="5"/>
        <v>0.8</v>
      </c>
      <c r="AP16" s="59">
        <f t="shared" si="6"/>
        <v>80</v>
      </c>
      <c r="AQ16" s="28" t="str">
        <f t="shared" si="7"/>
        <v>4</v>
      </c>
      <c r="AR16" s="26">
        <f t="shared" si="8"/>
        <v>4</v>
      </c>
      <c r="AS16" s="30" t="str">
        <f t="shared" si="9"/>
        <v>DÖRT</v>
      </c>
      <c r="AT16" s="31">
        <f>RANK(AP16,AP$5:AP45,0)</f>
        <v>19</v>
      </c>
      <c r="AU16" s="1">
        <f t="shared" si="10"/>
        <v>4</v>
      </c>
      <c r="AV16" s="1">
        <f t="shared" si="11"/>
        <v>7</v>
      </c>
      <c r="AW16" s="1">
        <f t="shared" si="12"/>
        <v>8</v>
      </c>
      <c r="AX16" s="1">
        <f t="shared" si="13"/>
        <v>0</v>
      </c>
      <c r="AY16" s="43" t="str">
        <f t="shared" si="14"/>
        <v>GİRDİ</v>
      </c>
    </row>
    <row r="17" spans="1:51" ht="12.75">
      <c r="A17" s="1">
        <v>13</v>
      </c>
      <c r="B17" s="40" t="s">
        <v>60</v>
      </c>
      <c r="C17" s="40" t="s">
        <v>83</v>
      </c>
      <c r="D17" s="2"/>
      <c r="E17" s="13" t="s">
        <v>3</v>
      </c>
      <c r="F17" s="13" t="s">
        <v>4</v>
      </c>
      <c r="G17" s="13" t="s">
        <v>5</v>
      </c>
      <c r="H17" s="13" t="s">
        <v>3</v>
      </c>
      <c r="I17" s="13" t="s">
        <v>4</v>
      </c>
      <c r="J17" s="13" t="s">
        <v>5</v>
      </c>
      <c r="K17" s="13" t="s">
        <v>5</v>
      </c>
      <c r="L17" s="13" t="s">
        <v>4</v>
      </c>
      <c r="M17" s="13" t="s">
        <v>5</v>
      </c>
      <c r="N17" s="13" t="s">
        <v>5</v>
      </c>
      <c r="O17" s="14" t="s">
        <v>3</v>
      </c>
      <c r="P17" s="14" t="s">
        <v>4</v>
      </c>
      <c r="Q17" s="14" t="s">
        <v>5</v>
      </c>
      <c r="R17" s="14" t="s">
        <v>5</v>
      </c>
      <c r="S17" s="14" t="s">
        <v>4</v>
      </c>
      <c r="T17" s="14" t="s">
        <v>5</v>
      </c>
      <c r="U17" s="14" t="s">
        <v>4</v>
      </c>
      <c r="V17" s="14" t="s">
        <v>5</v>
      </c>
      <c r="W17" s="14" t="s">
        <v>3</v>
      </c>
      <c r="X17" s="14" t="s">
        <v>4</v>
      </c>
      <c r="Y17" s="14"/>
      <c r="Z17" s="14"/>
      <c r="AA17" s="14"/>
      <c r="AB17" s="14"/>
      <c r="AC17" s="14"/>
      <c r="AD17" s="14"/>
      <c r="AE17" s="14"/>
      <c r="AF17" s="14"/>
      <c r="AG17" s="14"/>
      <c r="AH17" s="14"/>
      <c r="AI17" s="15">
        <f>'Sayfa1 (2)'!AI17</f>
        <v>17</v>
      </c>
      <c r="AJ17" s="15">
        <f t="shared" si="2"/>
        <v>17</v>
      </c>
      <c r="AK17" s="16">
        <f t="shared" si="0"/>
        <v>3</v>
      </c>
      <c r="AL17" s="16">
        <f t="shared" si="3"/>
        <v>20</v>
      </c>
      <c r="AM17" s="1">
        <f t="shared" si="1"/>
        <v>0</v>
      </c>
      <c r="AN17" s="20">
        <f t="shared" si="4"/>
        <v>16</v>
      </c>
      <c r="AO17" s="8">
        <f t="shared" si="5"/>
        <v>0.85</v>
      </c>
      <c r="AP17" s="59">
        <f t="shared" si="6"/>
        <v>85</v>
      </c>
      <c r="AQ17" s="28" t="str">
        <f t="shared" si="7"/>
        <v>5</v>
      </c>
      <c r="AR17" s="26">
        <f t="shared" si="8"/>
        <v>5</v>
      </c>
      <c r="AS17" s="30" t="str">
        <f t="shared" si="9"/>
        <v>BEŞ</v>
      </c>
      <c r="AT17" s="31">
        <f>RANK(AP17,AP$5:AP46,0)</f>
        <v>15</v>
      </c>
      <c r="AU17" s="1">
        <f t="shared" si="10"/>
        <v>4</v>
      </c>
      <c r="AV17" s="1">
        <f t="shared" si="11"/>
        <v>7</v>
      </c>
      <c r="AW17" s="1">
        <f t="shared" si="12"/>
        <v>9</v>
      </c>
      <c r="AX17" s="1">
        <f t="shared" si="13"/>
        <v>0</v>
      </c>
      <c r="AY17" s="43" t="str">
        <f t="shared" si="14"/>
        <v>GİRDİ</v>
      </c>
    </row>
    <row r="18" spans="1:51" ht="12.75">
      <c r="A18" s="1">
        <v>14</v>
      </c>
      <c r="B18" s="40" t="s">
        <v>61</v>
      </c>
      <c r="C18" s="40" t="s">
        <v>84</v>
      </c>
      <c r="D18" s="2"/>
      <c r="E18" s="13" t="s">
        <v>3</v>
      </c>
      <c r="F18" s="13" t="s">
        <v>4</v>
      </c>
      <c r="G18" s="13" t="s">
        <v>5</v>
      </c>
      <c r="H18" s="13" t="s">
        <v>3</v>
      </c>
      <c r="I18" s="13" t="s">
        <v>4</v>
      </c>
      <c r="J18" s="13" t="s">
        <v>5</v>
      </c>
      <c r="K18" s="13" t="s">
        <v>5</v>
      </c>
      <c r="L18" s="13" t="s">
        <v>4</v>
      </c>
      <c r="M18" s="13" t="s">
        <v>5</v>
      </c>
      <c r="N18" s="13" t="s">
        <v>5</v>
      </c>
      <c r="O18" s="14" t="s">
        <v>5</v>
      </c>
      <c r="P18" s="14" t="s">
        <v>4</v>
      </c>
      <c r="Q18" s="14" t="s">
        <v>5</v>
      </c>
      <c r="R18" s="14" t="s">
        <v>5</v>
      </c>
      <c r="S18" s="14" t="s">
        <v>4</v>
      </c>
      <c r="T18" s="14" t="s">
        <v>5</v>
      </c>
      <c r="U18" s="14" t="s">
        <v>4</v>
      </c>
      <c r="V18" s="14" t="s">
        <v>5</v>
      </c>
      <c r="W18" s="14" t="s">
        <v>3</v>
      </c>
      <c r="X18" s="14" t="s">
        <v>4</v>
      </c>
      <c r="Y18" s="14"/>
      <c r="Z18" s="14"/>
      <c r="AA18" s="14"/>
      <c r="AB18" s="14"/>
      <c r="AC18" s="14"/>
      <c r="AD18" s="14"/>
      <c r="AE18" s="14"/>
      <c r="AF18" s="14"/>
      <c r="AG18" s="14"/>
      <c r="AH18" s="14"/>
      <c r="AI18" s="15">
        <f>'Sayfa1 (2)'!AI18</f>
        <v>18</v>
      </c>
      <c r="AJ18" s="15">
        <f t="shared" si="2"/>
        <v>18</v>
      </c>
      <c r="AK18" s="16">
        <f t="shared" si="0"/>
        <v>2</v>
      </c>
      <c r="AL18" s="16">
        <f t="shared" si="3"/>
        <v>20</v>
      </c>
      <c r="AM18" s="1">
        <f t="shared" si="1"/>
        <v>0</v>
      </c>
      <c r="AN18" s="20">
        <f t="shared" si="4"/>
        <v>17.333333333333332</v>
      </c>
      <c r="AO18" s="8">
        <f t="shared" si="5"/>
        <v>0.9</v>
      </c>
      <c r="AP18" s="59">
        <f t="shared" si="6"/>
        <v>90</v>
      </c>
      <c r="AQ18" s="28" t="str">
        <f t="shared" si="7"/>
        <v>5</v>
      </c>
      <c r="AR18" s="26">
        <f t="shared" si="8"/>
        <v>5</v>
      </c>
      <c r="AS18" s="30" t="str">
        <f t="shared" si="9"/>
        <v>BEŞ</v>
      </c>
      <c r="AT18" s="31">
        <f>RANK(AP18,AP$5:AP47,0)</f>
        <v>7</v>
      </c>
      <c r="AU18" s="1">
        <f t="shared" si="10"/>
        <v>3</v>
      </c>
      <c r="AV18" s="1">
        <f t="shared" si="11"/>
        <v>7</v>
      </c>
      <c r="AW18" s="1">
        <f t="shared" si="12"/>
        <v>10</v>
      </c>
      <c r="AX18" s="1">
        <f t="shared" si="13"/>
        <v>0</v>
      </c>
      <c r="AY18" s="43" t="str">
        <f t="shared" si="14"/>
        <v>GİRDİ</v>
      </c>
    </row>
    <row r="19" spans="1:51" ht="12.75">
      <c r="A19" s="1">
        <v>15</v>
      </c>
      <c r="B19" s="40" t="s">
        <v>62</v>
      </c>
      <c r="C19" s="40" t="s">
        <v>85</v>
      </c>
      <c r="D19" s="2"/>
      <c r="E19" s="13" t="s">
        <v>3</v>
      </c>
      <c r="F19" s="13" t="s">
        <v>4</v>
      </c>
      <c r="G19" s="13" t="s">
        <v>5</v>
      </c>
      <c r="H19" s="13" t="s">
        <v>3</v>
      </c>
      <c r="I19" s="13" t="s">
        <v>4</v>
      </c>
      <c r="J19" s="13" t="s">
        <v>5</v>
      </c>
      <c r="K19" s="13" t="s">
        <v>5</v>
      </c>
      <c r="L19" s="13" t="s">
        <v>4</v>
      </c>
      <c r="M19" s="13" t="s">
        <v>5</v>
      </c>
      <c r="N19" s="13" t="s">
        <v>5</v>
      </c>
      <c r="O19" s="14" t="s">
        <v>5</v>
      </c>
      <c r="P19" s="14" t="s">
        <v>4</v>
      </c>
      <c r="Q19" s="14" t="s">
        <v>5</v>
      </c>
      <c r="R19" s="14" t="s">
        <v>5</v>
      </c>
      <c r="S19" s="14" t="s">
        <v>4</v>
      </c>
      <c r="T19" s="14" t="s">
        <v>3</v>
      </c>
      <c r="U19" s="14" t="s">
        <v>5</v>
      </c>
      <c r="V19" s="14" t="s">
        <v>5</v>
      </c>
      <c r="W19" s="14" t="s">
        <v>3</v>
      </c>
      <c r="X19" s="14" t="s">
        <v>4</v>
      </c>
      <c r="Y19" s="14"/>
      <c r="Z19" s="14"/>
      <c r="AA19" s="14"/>
      <c r="AB19" s="14"/>
      <c r="AC19" s="14"/>
      <c r="AD19" s="14"/>
      <c r="AE19" s="14"/>
      <c r="AF19" s="14"/>
      <c r="AG19" s="14"/>
      <c r="AH19" s="14"/>
      <c r="AI19" s="15">
        <f>'Sayfa1 (2)'!AI19</f>
        <v>20</v>
      </c>
      <c r="AJ19" s="15">
        <f t="shared" si="2"/>
        <v>20</v>
      </c>
      <c r="AK19" s="16">
        <f t="shared" si="0"/>
        <v>0</v>
      </c>
      <c r="AL19" s="16">
        <f t="shared" si="3"/>
        <v>20</v>
      </c>
      <c r="AM19" s="1">
        <f t="shared" si="1"/>
        <v>0</v>
      </c>
      <c r="AN19" s="20">
        <f t="shared" si="4"/>
        <v>20</v>
      </c>
      <c r="AO19" s="8">
        <f t="shared" si="5"/>
        <v>1</v>
      </c>
      <c r="AP19" s="59">
        <f t="shared" si="6"/>
        <v>100</v>
      </c>
      <c r="AQ19" s="28" t="str">
        <f t="shared" si="7"/>
        <v>5</v>
      </c>
      <c r="AR19" s="26">
        <f t="shared" si="8"/>
        <v>5</v>
      </c>
      <c r="AS19" s="30" t="str">
        <f t="shared" si="9"/>
        <v>BEŞ</v>
      </c>
      <c r="AT19" s="31">
        <f>RANK(AP19,AP$5:AP48,0)</f>
        <v>1</v>
      </c>
      <c r="AU19" s="1">
        <f t="shared" si="10"/>
        <v>4</v>
      </c>
      <c r="AV19" s="1">
        <f t="shared" si="11"/>
        <v>6</v>
      </c>
      <c r="AW19" s="1">
        <f t="shared" si="12"/>
        <v>10</v>
      </c>
      <c r="AX19" s="1">
        <f t="shared" si="13"/>
        <v>0</v>
      </c>
      <c r="AY19" s="43" t="str">
        <f t="shared" si="14"/>
        <v>GİRDİ</v>
      </c>
    </row>
    <row r="20" spans="1:51" ht="12.75">
      <c r="A20" s="1">
        <v>16</v>
      </c>
      <c r="B20" s="40" t="s">
        <v>63</v>
      </c>
      <c r="C20" s="40" t="s">
        <v>86</v>
      </c>
      <c r="D20" s="2"/>
      <c r="E20" s="13" t="s">
        <v>3</v>
      </c>
      <c r="F20" s="13" t="s">
        <v>4</v>
      </c>
      <c r="G20" s="13" t="s">
        <v>5</v>
      </c>
      <c r="H20" s="13" t="s">
        <v>4</v>
      </c>
      <c r="I20" s="13" t="s">
        <v>4</v>
      </c>
      <c r="J20" s="13" t="s">
        <v>5</v>
      </c>
      <c r="K20" s="13" t="s">
        <v>5</v>
      </c>
      <c r="L20" s="13" t="s">
        <v>4</v>
      </c>
      <c r="M20" s="13" t="s">
        <v>5</v>
      </c>
      <c r="N20" s="13" t="s">
        <v>5</v>
      </c>
      <c r="O20" s="14" t="s">
        <v>5</v>
      </c>
      <c r="P20" s="14" t="s">
        <v>4</v>
      </c>
      <c r="Q20" s="14" t="s">
        <v>5</v>
      </c>
      <c r="R20" s="14" t="s">
        <v>5</v>
      </c>
      <c r="S20" s="14" t="s">
        <v>4</v>
      </c>
      <c r="T20" s="14" t="s">
        <v>3</v>
      </c>
      <c r="U20" s="14" t="s">
        <v>3</v>
      </c>
      <c r="V20" s="14"/>
      <c r="W20" s="14" t="s">
        <v>3</v>
      </c>
      <c r="X20" s="14" t="s">
        <v>4</v>
      </c>
      <c r="Y20" s="14"/>
      <c r="Z20" s="14"/>
      <c r="AA20" s="14"/>
      <c r="AB20" s="14"/>
      <c r="AC20" s="14"/>
      <c r="AD20" s="14"/>
      <c r="AE20" s="14"/>
      <c r="AF20" s="14"/>
      <c r="AG20" s="14"/>
      <c r="AH20" s="14"/>
      <c r="AI20" s="15">
        <f>'Sayfa1 (2)'!AI20</f>
        <v>17</v>
      </c>
      <c r="AJ20" s="15">
        <f t="shared" si="2"/>
        <v>18</v>
      </c>
      <c r="AK20" s="16">
        <f t="shared" si="0"/>
        <v>2</v>
      </c>
      <c r="AL20" s="16">
        <f t="shared" si="3"/>
        <v>19</v>
      </c>
      <c r="AM20" s="1">
        <f t="shared" si="1"/>
        <v>1</v>
      </c>
      <c r="AN20" s="20">
        <f t="shared" si="4"/>
        <v>16.333333333333332</v>
      </c>
      <c r="AO20" s="8">
        <f t="shared" si="5"/>
        <v>0.85</v>
      </c>
      <c r="AP20" s="59">
        <f t="shared" si="6"/>
        <v>85</v>
      </c>
      <c r="AQ20" s="28" t="str">
        <f t="shared" si="7"/>
        <v>5</v>
      </c>
      <c r="AR20" s="26">
        <f t="shared" si="8"/>
        <v>5</v>
      </c>
      <c r="AS20" s="30" t="str">
        <f t="shared" si="9"/>
        <v>BEŞ</v>
      </c>
      <c r="AT20" s="31">
        <f>RANK(AP20,AP$5:AP49,0)</f>
        <v>15</v>
      </c>
      <c r="AU20" s="1">
        <f t="shared" si="10"/>
        <v>4</v>
      </c>
      <c r="AV20" s="1">
        <f t="shared" si="11"/>
        <v>7</v>
      </c>
      <c r="AW20" s="1">
        <f t="shared" si="12"/>
        <v>8</v>
      </c>
      <c r="AX20" s="1">
        <f t="shared" si="13"/>
        <v>0</v>
      </c>
      <c r="AY20" s="43" t="str">
        <f t="shared" si="14"/>
        <v>GİRDİ</v>
      </c>
    </row>
    <row r="21" spans="1:51" ht="12.75">
      <c r="A21" s="1">
        <v>17</v>
      </c>
      <c r="B21" s="40" t="s">
        <v>64</v>
      </c>
      <c r="C21" s="40" t="s">
        <v>87</v>
      </c>
      <c r="D21" s="2"/>
      <c r="E21" s="13" t="s">
        <v>3</v>
      </c>
      <c r="F21" s="13" t="s">
        <v>4</v>
      </c>
      <c r="G21" s="13" t="s">
        <v>5</v>
      </c>
      <c r="H21" s="13" t="s">
        <v>3</v>
      </c>
      <c r="I21" s="13" t="s">
        <v>4</v>
      </c>
      <c r="J21" s="13" t="s">
        <v>5</v>
      </c>
      <c r="K21" s="13" t="s">
        <v>5</v>
      </c>
      <c r="L21" s="13" t="s">
        <v>4</v>
      </c>
      <c r="M21" s="13" t="s">
        <v>5</v>
      </c>
      <c r="N21" s="13" t="s">
        <v>5</v>
      </c>
      <c r="O21" s="14" t="s">
        <v>5</v>
      </c>
      <c r="P21" s="14" t="s">
        <v>4</v>
      </c>
      <c r="Q21" s="14" t="s">
        <v>5</v>
      </c>
      <c r="R21" s="14" t="s">
        <v>5</v>
      </c>
      <c r="S21" s="14" t="s">
        <v>4</v>
      </c>
      <c r="T21" s="14" t="s">
        <v>5</v>
      </c>
      <c r="U21" s="14" t="s">
        <v>5</v>
      </c>
      <c r="V21" s="14" t="s">
        <v>5</v>
      </c>
      <c r="W21" s="14" t="s">
        <v>3</v>
      </c>
      <c r="X21" s="14" t="s">
        <v>4</v>
      </c>
      <c r="Y21" s="14"/>
      <c r="Z21" s="14"/>
      <c r="AA21" s="14"/>
      <c r="AB21" s="14"/>
      <c r="AC21" s="14"/>
      <c r="AD21" s="14"/>
      <c r="AE21" s="14"/>
      <c r="AF21" s="14"/>
      <c r="AG21" s="14"/>
      <c r="AH21" s="14"/>
      <c r="AI21" s="15">
        <f>'Sayfa1 (2)'!AI21</f>
        <v>19</v>
      </c>
      <c r="AJ21" s="15">
        <f t="shared" si="2"/>
        <v>19</v>
      </c>
      <c r="AK21" s="16">
        <f t="shared" si="0"/>
        <v>1</v>
      </c>
      <c r="AL21" s="16">
        <f t="shared" si="3"/>
        <v>20</v>
      </c>
      <c r="AM21" s="1">
        <f t="shared" si="1"/>
        <v>0</v>
      </c>
      <c r="AN21" s="20">
        <f t="shared" si="4"/>
        <v>18.666666666666668</v>
      </c>
      <c r="AO21" s="8">
        <f t="shared" si="5"/>
        <v>0.95</v>
      </c>
      <c r="AP21" s="59">
        <f t="shared" si="6"/>
        <v>95</v>
      </c>
      <c r="AQ21" s="28" t="str">
        <f t="shared" si="7"/>
        <v>5</v>
      </c>
      <c r="AR21" s="26">
        <f t="shared" si="8"/>
        <v>5</v>
      </c>
      <c r="AS21" s="30" t="str">
        <f t="shared" si="9"/>
        <v>BEŞ</v>
      </c>
      <c r="AT21" s="31">
        <f>RANK(AP21,AP$5:AP50,0)</f>
        <v>5</v>
      </c>
      <c r="AU21" s="1">
        <f t="shared" si="10"/>
        <v>3</v>
      </c>
      <c r="AV21" s="1">
        <f t="shared" si="11"/>
        <v>6</v>
      </c>
      <c r="AW21" s="1">
        <f t="shared" si="12"/>
        <v>11</v>
      </c>
      <c r="AX21" s="1">
        <f t="shared" si="13"/>
        <v>0</v>
      </c>
      <c r="AY21" s="43" t="str">
        <f t="shared" si="14"/>
        <v>GİRDİ</v>
      </c>
    </row>
    <row r="22" spans="1:51" ht="12.75">
      <c r="A22" s="1">
        <v>18</v>
      </c>
      <c r="B22" s="40" t="s">
        <v>65</v>
      </c>
      <c r="C22" s="40" t="s">
        <v>88</v>
      </c>
      <c r="D22" s="2"/>
      <c r="E22" s="13" t="s">
        <v>3</v>
      </c>
      <c r="F22" s="13" t="s">
        <v>4</v>
      </c>
      <c r="G22" s="13" t="s">
        <v>5</v>
      </c>
      <c r="H22" s="13" t="s">
        <v>3</v>
      </c>
      <c r="I22" s="13" t="s">
        <v>4</v>
      </c>
      <c r="J22" s="13" t="s">
        <v>5</v>
      </c>
      <c r="K22" s="13" t="s">
        <v>5</v>
      </c>
      <c r="L22" s="13" t="s">
        <v>4</v>
      </c>
      <c r="M22" s="13" t="s">
        <v>5</v>
      </c>
      <c r="N22" s="13" t="s">
        <v>5</v>
      </c>
      <c r="O22" s="14" t="s">
        <v>5</v>
      </c>
      <c r="P22" s="14" t="s">
        <v>4</v>
      </c>
      <c r="Q22" s="14" t="s">
        <v>5</v>
      </c>
      <c r="R22" s="14" t="s">
        <v>5</v>
      </c>
      <c r="S22" s="14" t="s">
        <v>4</v>
      </c>
      <c r="T22" s="14" t="s">
        <v>3</v>
      </c>
      <c r="U22" s="14" t="s">
        <v>5</v>
      </c>
      <c r="V22" s="14" t="s">
        <v>5</v>
      </c>
      <c r="W22" s="14" t="s">
        <v>3</v>
      </c>
      <c r="X22" s="14" t="s">
        <v>4</v>
      </c>
      <c r="Y22" s="14"/>
      <c r="Z22" s="14"/>
      <c r="AA22" s="14"/>
      <c r="AB22" s="14"/>
      <c r="AC22" s="14"/>
      <c r="AD22" s="14"/>
      <c r="AE22" s="14"/>
      <c r="AF22" s="14"/>
      <c r="AG22" s="14"/>
      <c r="AH22" s="14"/>
      <c r="AI22" s="15">
        <f>'Sayfa1 (2)'!AI22</f>
        <v>20</v>
      </c>
      <c r="AJ22" s="15">
        <f t="shared" si="2"/>
        <v>20</v>
      </c>
      <c r="AK22" s="16">
        <f t="shared" si="0"/>
        <v>0</v>
      </c>
      <c r="AL22" s="16">
        <f t="shared" si="3"/>
        <v>20</v>
      </c>
      <c r="AM22" s="1">
        <f t="shared" si="1"/>
        <v>0</v>
      </c>
      <c r="AN22" s="20">
        <f t="shared" si="4"/>
        <v>20</v>
      </c>
      <c r="AO22" s="8">
        <f t="shared" si="5"/>
        <v>1</v>
      </c>
      <c r="AP22" s="59">
        <f t="shared" si="6"/>
        <v>100</v>
      </c>
      <c r="AQ22" s="28" t="str">
        <f t="shared" si="7"/>
        <v>5</v>
      </c>
      <c r="AR22" s="26">
        <f t="shared" si="8"/>
        <v>5</v>
      </c>
      <c r="AS22" s="30" t="str">
        <f t="shared" si="9"/>
        <v>BEŞ</v>
      </c>
      <c r="AT22" s="31">
        <f>RANK(AP22,AP$5:AP51,0)</f>
        <v>1</v>
      </c>
      <c r="AU22" s="1">
        <f t="shared" si="10"/>
        <v>4</v>
      </c>
      <c r="AV22" s="1">
        <f t="shared" si="11"/>
        <v>6</v>
      </c>
      <c r="AW22" s="1">
        <f t="shared" si="12"/>
        <v>10</v>
      </c>
      <c r="AX22" s="1">
        <f t="shared" si="13"/>
        <v>0</v>
      </c>
      <c r="AY22" s="43" t="str">
        <f t="shared" si="14"/>
        <v>GİRDİ</v>
      </c>
    </row>
    <row r="23" spans="1:51" ht="12.75">
      <c r="A23" s="1">
        <v>19</v>
      </c>
      <c r="B23" s="40" t="s">
        <v>66</v>
      </c>
      <c r="C23" s="40" t="s">
        <v>89</v>
      </c>
      <c r="D23" s="2"/>
      <c r="E23" s="13" t="s">
        <v>3</v>
      </c>
      <c r="F23" s="13" t="s">
        <v>4</v>
      </c>
      <c r="G23" s="13" t="s">
        <v>5</v>
      </c>
      <c r="H23" s="13" t="s">
        <v>4</v>
      </c>
      <c r="I23" s="13" t="s">
        <v>4</v>
      </c>
      <c r="J23" s="13" t="s">
        <v>5</v>
      </c>
      <c r="K23" s="13" t="s">
        <v>5</v>
      </c>
      <c r="L23" s="13" t="s">
        <v>4</v>
      </c>
      <c r="M23" s="13" t="s">
        <v>5</v>
      </c>
      <c r="N23" s="13" t="s">
        <v>5</v>
      </c>
      <c r="O23" s="14" t="s">
        <v>5</v>
      </c>
      <c r="P23" s="14" t="s">
        <v>4</v>
      </c>
      <c r="Q23" s="14" t="s">
        <v>5</v>
      </c>
      <c r="R23" s="14" t="s">
        <v>4</v>
      </c>
      <c r="S23" s="14" t="s">
        <v>4</v>
      </c>
      <c r="T23" s="14" t="s">
        <v>3</v>
      </c>
      <c r="U23" s="14" t="s">
        <v>5</v>
      </c>
      <c r="V23" s="14" t="s">
        <v>5</v>
      </c>
      <c r="W23" s="14" t="s">
        <v>4</v>
      </c>
      <c r="X23" s="14" t="s">
        <v>4</v>
      </c>
      <c r="Y23" s="14"/>
      <c r="Z23" s="14"/>
      <c r="AA23" s="14"/>
      <c r="AB23" s="14"/>
      <c r="AC23" s="14"/>
      <c r="AD23" s="14"/>
      <c r="AE23" s="14"/>
      <c r="AF23" s="14"/>
      <c r="AG23" s="14"/>
      <c r="AH23" s="14"/>
      <c r="AI23" s="15">
        <f>'Sayfa1 (2)'!AI23</f>
        <v>17</v>
      </c>
      <c r="AJ23" s="15">
        <f t="shared" si="2"/>
        <v>17</v>
      </c>
      <c r="AK23" s="16">
        <f t="shared" si="0"/>
        <v>3</v>
      </c>
      <c r="AL23" s="16">
        <f t="shared" si="3"/>
        <v>20</v>
      </c>
      <c r="AM23" s="1">
        <f t="shared" si="1"/>
        <v>0</v>
      </c>
      <c r="AN23" s="20">
        <f t="shared" si="4"/>
        <v>16</v>
      </c>
      <c r="AO23" s="8">
        <f t="shared" si="5"/>
        <v>0.85</v>
      </c>
      <c r="AP23" s="59">
        <f t="shared" si="6"/>
        <v>85</v>
      </c>
      <c r="AQ23" s="28" t="str">
        <f t="shared" si="7"/>
        <v>5</v>
      </c>
      <c r="AR23" s="26">
        <f t="shared" si="8"/>
        <v>5</v>
      </c>
      <c r="AS23" s="30" t="str">
        <f t="shared" si="9"/>
        <v>BEŞ</v>
      </c>
      <c r="AT23" s="31">
        <f>RANK(AP23,AP$5:AP52,0)</f>
        <v>15</v>
      </c>
      <c r="AU23" s="1">
        <f t="shared" si="10"/>
        <v>2</v>
      </c>
      <c r="AV23" s="1">
        <f t="shared" si="11"/>
        <v>9</v>
      </c>
      <c r="AW23" s="1">
        <f t="shared" si="12"/>
        <v>9</v>
      </c>
      <c r="AX23" s="1">
        <f t="shared" si="13"/>
        <v>0</v>
      </c>
      <c r="AY23" s="43" t="str">
        <f t="shared" si="14"/>
        <v>GİRDİ</v>
      </c>
    </row>
    <row r="24" spans="1:51" ht="12.75">
      <c r="A24" s="1">
        <v>20</v>
      </c>
      <c r="B24" s="40" t="s">
        <v>67</v>
      </c>
      <c r="C24" s="40" t="s">
        <v>90</v>
      </c>
      <c r="D24" s="2"/>
      <c r="E24" s="13" t="s">
        <v>3</v>
      </c>
      <c r="F24" s="13" t="s">
        <v>4</v>
      </c>
      <c r="G24" s="13" t="s">
        <v>5</v>
      </c>
      <c r="H24" s="13" t="s">
        <v>3</v>
      </c>
      <c r="I24" s="13" t="s">
        <v>4</v>
      </c>
      <c r="J24" s="13" t="s">
        <v>5</v>
      </c>
      <c r="K24" s="13" t="s">
        <v>5</v>
      </c>
      <c r="L24" s="13" t="s">
        <v>4</v>
      </c>
      <c r="M24" s="13" t="s">
        <v>5</v>
      </c>
      <c r="N24" s="13" t="s">
        <v>5</v>
      </c>
      <c r="O24" s="14" t="s">
        <v>5</v>
      </c>
      <c r="P24" s="14" t="s">
        <v>4</v>
      </c>
      <c r="Q24" s="14" t="s">
        <v>5</v>
      </c>
      <c r="R24" s="14" t="s">
        <v>5</v>
      </c>
      <c r="S24" s="14" t="s">
        <v>4</v>
      </c>
      <c r="T24" s="14" t="s">
        <v>5</v>
      </c>
      <c r="U24" s="14" t="s">
        <v>3</v>
      </c>
      <c r="V24" s="14" t="s">
        <v>3</v>
      </c>
      <c r="W24" s="14" t="s">
        <v>4</v>
      </c>
      <c r="X24" s="14" t="s">
        <v>4</v>
      </c>
      <c r="Y24" s="14"/>
      <c r="Z24" s="14"/>
      <c r="AA24" s="14"/>
      <c r="AB24" s="14"/>
      <c r="AC24" s="14"/>
      <c r="AD24" s="14"/>
      <c r="AE24" s="14"/>
      <c r="AF24" s="14"/>
      <c r="AG24" s="14"/>
      <c r="AH24" s="14"/>
      <c r="AI24" s="15">
        <f>'Sayfa1 (2)'!AI24</f>
        <v>16</v>
      </c>
      <c r="AJ24" s="15">
        <f t="shared" si="2"/>
        <v>16</v>
      </c>
      <c r="AK24" s="16">
        <f t="shared" si="0"/>
        <v>4</v>
      </c>
      <c r="AL24" s="16">
        <f t="shared" si="3"/>
        <v>20</v>
      </c>
      <c r="AM24" s="1">
        <f t="shared" si="1"/>
        <v>0</v>
      </c>
      <c r="AN24" s="20">
        <f t="shared" si="4"/>
        <v>14.666666666666666</v>
      </c>
      <c r="AO24" s="8">
        <f t="shared" si="5"/>
        <v>0.8</v>
      </c>
      <c r="AP24" s="59">
        <f t="shared" si="6"/>
        <v>80</v>
      </c>
      <c r="AQ24" s="28" t="str">
        <f t="shared" si="7"/>
        <v>4</v>
      </c>
      <c r="AR24" s="26">
        <f t="shared" si="8"/>
        <v>4</v>
      </c>
      <c r="AS24" s="30" t="str">
        <f t="shared" si="9"/>
        <v>DÖRT</v>
      </c>
      <c r="AT24" s="31">
        <f>RANK(AP24,AP$5:AP53,0)</f>
        <v>19</v>
      </c>
      <c r="AU24" s="1">
        <f t="shared" si="10"/>
        <v>4</v>
      </c>
      <c r="AV24" s="1">
        <f t="shared" si="11"/>
        <v>7</v>
      </c>
      <c r="AW24" s="1">
        <f t="shared" si="12"/>
        <v>9</v>
      </c>
      <c r="AX24" s="1">
        <f t="shared" si="13"/>
        <v>0</v>
      </c>
      <c r="AY24" s="43" t="str">
        <f t="shared" si="14"/>
        <v>GİRDİ</v>
      </c>
    </row>
    <row r="25" spans="1:51" ht="12.75">
      <c r="A25" s="1">
        <v>21</v>
      </c>
      <c r="B25" s="40" t="s">
        <v>68</v>
      </c>
      <c r="C25" s="40" t="s">
        <v>91</v>
      </c>
      <c r="D25" s="2"/>
      <c r="E25" s="13" t="s">
        <v>3</v>
      </c>
      <c r="F25" s="13" t="s">
        <v>4</v>
      </c>
      <c r="G25" s="13" t="s">
        <v>5</v>
      </c>
      <c r="H25" s="13" t="s">
        <v>3</v>
      </c>
      <c r="I25" s="13" t="s">
        <v>4</v>
      </c>
      <c r="J25" s="13" t="s">
        <v>5</v>
      </c>
      <c r="K25" s="13" t="s">
        <v>5</v>
      </c>
      <c r="L25" s="13" t="s">
        <v>4</v>
      </c>
      <c r="M25" s="13" t="s">
        <v>5</v>
      </c>
      <c r="N25" s="13" t="s">
        <v>5</v>
      </c>
      <c r="O25" s="14" t="s">
        <v>5</v>
      </c>
      <c r="P25" s="14" t="s">
        <v>4</v>
      </c>
      <c r="Q25" s="14" t="s">
        <v>5</v>
      </c>
      <c r="R25" s="14" t="s">
        <v>5</v>
      </c>
      <c r="S25" s="14" t="s">
        <v>4</v>
      </c>
      <c r="T25" s="14" t="s">
        <v>5</v>
      </c>
      <c r="U25" s="14" t="s">
        <v>4</v>
      </c>
      <c r="V25" s="14" t="s">
        <v>5</v>
      </c>
      <c r="W25" s="14" t="s">
        <v>3</v>
      </c>
      <c r="X25" s="14" t="s">
        <v>4</v>
      </c>
      <c r="Y25" s="14"/>
      <c r="Z25" s="14"/>
      <c r="AA25" s="14"/>
      <c r="AB25" s="14"/>
      <c r="AC25" s="14"/>
      <c r="AD25" s="14"/>
      <c r="AE25" s="14"/>
      <c r="AF25" s="14"/>
      <c r="AG25" s="14"/>
      <c r="AH25" s="14"/>
      <c r="AI25" s="15">
        <f>'Sayfa1 (2)'!AI25</f>
        <v>18</v>
      </c>
      <c r="AJ25" s="15">
        <f t="shared" si="2"/>
        <v>18</v>
      </c>
      <c r="AK25" s="16">
        <f t="shared" si="0"/>
        <v>2</v>
      </c>
      <c r="AL25" s="16">
        <f t="shared" si="3"/>
        <v>20</v>
      </c>
      <c r="AM25" s="1">
        <f t="shared" si="1"/>
        <v>0</v>
      </c>
      <c r="AN25" s="20">
        <f t="shared" si="4"/>
        <v>17.333333333333332</v>
      </c>
      <c r="AO25" s="8">
        <f t="shared" si="5"/>
        <v>0.9</v>
      </c>
      <c r="AP25" s="59">
        <f t="shared" si="6"/>
        <v>90</v>
      </c>
      <c r="AQ25" s="28" t="str">
        <f t="shared" si="7"/>
        <v>5</v>
      </c>
      <c r="AR25" s="26">
        <f t="shared" si="8"/>
        <v>5</v>
      </c>
      <c r="AS25" s="30" t="str">
        <f t="shared" si="9"/>
        <v>BEŞ</v>
      </c>
      <c r="AT25" s="31">
        <f>RANK(AP25,AP$5:AP54,0)</f>
        <v>7</v>
      </c>
      <c r="AU25" s="1">
        <f t="shared" si="10"/>
        <v>3</v>
      </c>
      <c r="AV25" s="1">
        <f t="shared" si="11"/>
        <v>7</v>
      </c>
      <c r="AW25" s="1">
        <f t="shared" si="12"/>
        <v>10</v>
      </c>
      <c r="AX25" s="1">
        <f t="shared" si="13"/>
        <v>0</v>
      </c>
      <c r="AY25" s="43" t="str">
        <f t="shared" si="14"/>
        <v>GİRDİ</v>
      </c>
    </row>
    <row r="26" spans="1:51" ht="12.75">
      <c r="A26" s="1">
        <v>22</v>
      </c>
      <c r="B26" s="40"/>
      <c r="C26" s="40"/>
      <c r="D26" s="2"/>
      <c r="E26" s="13"/>
      <c r="F26" s="13"/>
      <c r="G26" s="13"/>
      <c r="H26" s="13"/>
      <c r="I26" s="13"/>
      <c r="J26" s="13"/>
      <c r="K26" s="13"/>
      <c r="L26" s="13"/>
      <c r="M26" s="13"/>
      <c r="N26" s="13"/>
      <c r="O26" s="14"/>
      <c r="P26" s="14"/>
      <c r="Q26" s="14"/>
      <c r="R26" s="14"/>
      <c r="S26" s="14"/>
      <c r="T26" s="14"/>
      <c r="U26" s="14"/>
      <c r="V26" s="14"/>
      <c r="W26" s="14"/>
      <c r="X26" s="14"/>
      <c r="Y26" s="14"/>
      <c r="Z26" s="14"/>
      <c r="AA26" s="14"/>
      <c r="AB26" s="14"/>
      <c r="AC26" s="14"/>
      <c r="AD26" s="14"/>
      <c r="AE26" s="14"/>
      <c r="AF26" s="14"/>
      <c r="AG26" s="14"/>
      <c r="AH26" s="14"/>
      <c r="AI26" s="15">
        <f>'Sayfa1 (2)'!AI26</f>
        <v>0</v>
      </c>
      <c r="AJ26" s="15">
        <f t="shared" si="2"/>
        <v>20</v>
      </c>
      <c r="AK26" s="16">
        <f t="shared" si="0"/>
        <v>0</v>
      </c>
      <c r="AL26" s="16">
        <f t="shared" si="3"/>
        <v>0</v>
      </c>
      <c r="AM26" s="1">
        <f t="shared" si="1"/>
        <v>20</v>
      </c>
      <c r="AN26" s="20">
        <f t="shared" si="4"/>
        <v>0</v>
      </c>
      <c r="AO26" s="8">
        <f t="shared" si="5"/>
        <v>0</v>
      </c>
      <c r="AP26" s="59">
        <f t="shared" si="6"/>
        <v>0</v>
      </c>
      <c r="AQ26" s="28" t="str">
        <f t="shared" si="7"/>
        <v>0</v>
      </c>
      <c r="AR26" s="26">
        <f t="shared" si="8"/>
        <v>0</v>
      </c>
      <c r="AS26" s="30" t="str">
        <f t="shared" si="9"/>
        <v>SIFIR</v>
      </c>
      <c r="AT26" s="31">
        <f>RANK(AP26,AP$5:AP55,0)</f>
        <v>22</v>
      </c>
      <c r="AU26" s="1">
        <f t="shared" si="10"/>
        <v>0</v>
      </c>
      <c r="AV26" s="1">
        <f t="shared" si="11"/>
        <v>0</v>
      </c>
      <c r="AW26" s="1">
        <f t="shared" si="12"/>
        <v>0</v>
      </c>
      <c r="AX26" s="1">
        <f t="shared" si="13"/>
        <v>0</v>
      </c>
      <c r="AY26" s="43" t="str">
        <f t="shared" si="14"/>
        <v>GİRMEDİ</v>
      </c>
    </row>
    <row r="27" spans="1:51" ht="12.75">
      <c r="A27" s="1">
        <v>23</v>
      </c>
      <c r="B27" s="40"/>
      <c r="C27" s="40"/>
      <c r="D27" s="2"/>
      <c r="E27" s="13"/>
      <c r="F27" s="13"/>
      <c r="G27" s="13"/>
      <c r="H27" s="13"/>
      <c r="I27" s="13"/>
      <c r="J27" s="13"/>
      <c r="K27" s="13"/>
      <c r="L27" s="13"/>
      <c r="M27" s="13"/>
      <c r="N27" s="13"/>
      <c r="O27" s="14"/>
      <c r="P27" s="14"/>
      <c r="Q27" s="14"/>
      <c r="R27" s="14"/>
      <c r="S27" s="14"/>
      <c r="T27" s="14"/>
      <c r="U27" s="14"/>
      <c r="V27" s="14"/>
      <c r="W27" s="14"/>
      <c r="X27" s="14"/>
      <c r="Y27" s="14"/>
      <c r="Z27" s="14"/>
      <c r="AA27" s="14"/>
      <c r="AB27" s="14"/>
      <c r="AC27" s="14"/>
      <c r="AD27" s="14"/>
      <c r="AE27" s="14"/>
      <c r="AF27" s="14"/>
      <c r="AG27" s="14"/>
      <c r="AH27" s="14"/>
      <c r="AI27" s="15">
        <f>'Sayfa1 (2)'!AI27</f>
        <v>0</v>
      </c>
      <c r="AJ27" s="15">
        <f t="shared" si="2"/>
        <v>20</v>
      </c>
      <c r="AK27" s="16">
        <f t="shared" si="0"/>
        <v>0</v>
      </c>
      <c r="AL27" s="16">
        <f t="shared" si="3"/>
        <v>0</v>
      </c>
      <c r="AM27" s="1">
        <f t="shared" si="1"/>
        <v>20</v>
      </c>
      <c r="AN27" s="20">
        <f t="shared" si="4"/>
        <v>0</v>
      </c>
      <c r="AO27" s="8">
        <f t="shared" si="5"/>
        <v>0</v>
      </c>
      <c r="AP27" s="59">
        <f t="shared" si="6"/>
        <v>0</v>
      </c>
      <c r="AQ27" s="28" t="str">
        <f t="shared" si="7"/>
        <v>0</v>
      </c>
      <c r="AR27" s="26">
        <f t="shared" si="8"/>
        <v>0</v>
      </c>
      <c r="AS27" s="30" t="str">
        <f t="shared" si="9"/>
        <v>SIFIR</v>
      </c>
      <c r="AT27" s="31">
        <f>RANK(AP27,AP$5:AP56,0)</f>
        <v>22</v>
      </c>
      <c r="AU27" s="1">
        <f t="shared" si="10"/>
        <v>0</v>
      </c>
      <c r="AV27" s="1">
        <f t="shared" si="11"/>
        <v>0</v>
      </c>
      <c r="AW27" s="1">
        <f t="shared" si="12"/>
        <v>0</v>
      </c>
      <c r="AX27" s="1">
        <f t="shared" si="13"/>
        <v>0</v>
      </c>
      <c r="AY27" s="43" t="str">
        <f t="shared" si="14"/>
        <v>GİRMEDİ</v>
      </c>
    </row>
    <row r="28" spans="1:51" ht="12.75">
      <c r="A28" s="1">
        <v>24</v>
      </c>
      <c r="B28" s="40"/>
      <c r="C28" s="40"/>
      <c r="D28" s="2"/>
      <c r="E28" s="13"/>
      <c r="F28" s="13"/>
      <c r="G28" s="13"/>
      <c r="H28" s="13"/>
      <c r="I28" s="13"/>
      <c r="J28" s="13"/>
      <c r="K28" s="13"/>
      <c r="L28" s="13"/>
      <c r="M28" s="13"/>
      <c r="N28" s="13"/>
      <c r="O28" s="14"/>
      <c r="P28" s="14"/>
      <c r="Q28" s="14"/>
      <c r="R28" s="14"/>
      <c r="S28" s="14"/>
      <c r="T28" s="14"/>
      <c r="U28" s="14"/>
      <c r="V28" s="14"/>
      <c r="W28" s="14"/>
      <c r="X28" s="14"/>
      <c r="Y28" s="14"/>
      <c r="Z28" s="14"/>
      <c r="AA28" s="14"/>
      <c r="AB28" s="14"/>
      <c r="AC28" s="14"/>
      <c r="AD28" s="14"/>
      <c r="AE28" s="14"/>
      <c r="AF28" s="14"/>
      <c r="AG28" s="14"/>
      <c r="AH28" s="14"/>
      <c r="AI28" s="15">
        <f>'Sayfa1 (2)'!AI28</f>
        <v>0</v>
      </c>
      <c r="AJ28" s="15">
        <f t="shared" si="2"/>
        <v>20</v>
      </c>
      <c r="AK28" s="16">
        <f t="shared" si="0"/>
        <v>0</v>
      </c>
      <c r="AL28" s="16">
        <f t="shared" si="3"/>
        <v>0</v>
      </c>
      <c r="AM28" s="1">
        <f t="shared" si="1"/>
        <v>20</v>
      </c>
      <c r="AN28" s="20">
        <f t="shared" si="4"/>
        <v>0</v>
      </c>
      <c r="AO28" s="8">
        <f t="shared" si="5"/>
        <v>0</v>
      </c>
      <c r="AP28" s="59">
        <f t="shared" si="6"/>
        <v>0</v>
      </c>
      <c r="AQ28" s="28" t="str">
        <f t="shared" si="7"/>
        <v>0</v>
      </c>
      <c r="AR28" s="26">
        <f t="shared" si="8"/>
        <v>0</v>
      </c>
      <c r="AS28" s="30" t="str">
        <f t="shared" si="9"/>
        <v>SIFIR</v>
      </c>
      <c r="AT28" s="31">
        <f>RANK(AP28,AP$5:AP57,0)</f>
        <v>22</v>
      </c>
      <c r="AU28" s="1">
        <f t="shared" si="10"/>
        <v>0</v>
      </c>
      <c r="AV28" s="1">
        <f t="shared" si="11"/>
        <v>0</v>
      </c>
      <c r="AW28" s="1">
        <f t="shared" si="12"/>
        <v>0</v>
      </c>
      <c r="AX28" s="1">
        <f t="shared" si="13"/>
        <v>0</v>
      </c>
      <c r="AY28" s="43" t="str">
        <f t="shared" si="14"/>
        <v>GİRMEDİ</v>
      </c>
    </row>
    <row r="29" spans="1:51" ht="12.75">
      <c r="A29" s="1">
        <v>25</v>
      </c>
      <c r="B29" s="40"/>
      <c r="C29" s="40"/>
      <c r="D29" s="2"/>
      <c r="E29" s="13"/>
      <c r="F29" s="13"/>
      <c r="G29" s="13"/>
      <c r="H29" s="13"/>
      <c r="I29" s="13"/>
      <c r="J29" s="13"/>
      <c r="K29" s="13"/>
      <c r="L29" s="13"/>
      <c r="M29" s="13"/>
      <c r="N29" s="13"/>
      <c r="O29" s="14"/>
      <c r="P29" s="14"/>
      <c r="Q29" s="14"/>
      <c r="R29" s="14"/>
      <c r="S29" s="14"/>
      <c r="T29" s="14"/>
      <c r="U29" s="14"/>
      <c r="V29" s="14"/>
      <c r="W29" s="14"/>
      <c r="X29" s="14"/>
      <c r="Y29" s="14"/>
      <c r="Z29" s="14"/>
      <c r="AA29" s="14"/>
      <c r="AB29" s="14"/>
      <c r="AC29" s="14"/>
      <c r="AD29" s="14"/>
      <c r="AE29" s="14"/>
      <c r="AF29" s="14"/>
      <c r="AG29" s="14"/>
      <c r="AH29" s="14"/>
      <c r="AI29" s="15">
        <f>'Sayfa1 (2)'!AI29</f>
        <v>0</v>
      </c>
      <c r="AJ29" s="15">
        <f t="shared" si="2"/>
        <v>20</v>
      </c>
      <c r="AK29" s="16">
        <f t="shared" si="0"/>
        <v>0</v>
      </c>
      <c r="AL29" s="16">
        <f t="shared" si="3"/>
        <v>0</v>
      </c>
      <c r="AM29" s="1">
        <f t="shared" si="1"/>
        <v>20</v>
      </c>
      <c r="AN29" s="20">
        <f t="shared" si="4"/>
        <v>0</v>
      </c>
      <c r="AO29" s="8">
        <f t="shared" si="5"/>
        <v>0</v>
      </c>
      <c r="AP29" s="59">
        <f t="shared" si="6"/>
        <v>0</v>
      </c>
      <c r="AQ29" s="28" t="str">
        <f t="shared" si="7"/>
        <v>0</v>
      </c>
      <c r="AR29" s="26">
        <f t="shared" si="8"/>
        <v>0</v>
      </c>
      <c r="AS29" s="30" t="str">
        <f t="shared" si="9"/>
        <v>SIFIR</v>
      </c>
      <c r="AT29" s="31">
        <f>RANK(AP29,AP$5:AP58,0)</f>
        <v>22</v>
      </c>
      <c r="AU29" s="1">
        <f t="shared" si="10"/>
        <v>0</v>
      </c>
      <c r="AV29" s="1">
        <f t="shared" si="11"/>
        <v>0</v>
      </c>
      <c r="AW29" s="1">
        <f t="shared" si="12"/>
        <v>0</v>
      </c>
      <c r="AX29" s="1">
        <f t="shared" si="13"/>
        <v>0</v>
      </c>
      <c r="AY29" s="43" t="str">
        <f t="shared" si="14"/>
        <v>GİRMEDİ</v>
      </c>
    </row>
    <row r="30" spans="1:51" ht="12.75">
      <c r="A30" s="1">
        <v>26</v>
      </c>
      <c r="B30" s="40"/>
      <c r="C30" s="40"/>
      <c r="D30" s="2"/>
      <c r="E30" s="13"/>
      <c r="F30" s="13"/>
      <c r="G30" s="13"/>
      <c r="H30" s="13"/>
      <c r="I30" s="13"/>
      <c r="J30" s="13"/>
      <c r="K30" s="13"/>
      <c r="L30" s="13"/>
      <c r="M30" s="13"/>
      <c r="N30" s="13"/>
      <c r="O30" s="14"/>
      <c r="P30" s="14"/>
      <c r="Q30" s="14"/>
      <c r="R30" s="14"/>
      <c r="S30" s="14"/>
      <c r="T30" s="14"/>
      <c r="U30" s="14"/>
      <c r="V30" s="14"/>
      <c r="W30" s="14"/>
      <c r="X30" s="14"/>
      <c r="Y30" s="14"/>
      <c r="Z30" s="14"/>
      <c r="AA30" s="14"/>
      <c r="AB30" s="14"/>
      <c r="AC30" s="14"/>
      <c r="AD30" s="14"/>
      <c r="AE30" s="14"/>
      <c r="AF30" s="14"/>
      <c r="AG30" s="14"/>
      <c r="AH30" s="14"/>
      <c r="AI30" s="15">
        <f>'Sayfa1 (2)'!AI30</f>
        <v>0</v>
      </c>
      <c r="AJ30" s="15">
        <f t="shared" si="2"/>
        <v>20</v>
      </c>
      <c r="AK30" s="16">
        <f t="shared" si="0"/>
        <v>0</v>
      </c>
      <c r="AL30" s="16">
        <f t="shared" si="3"/>
        <v>0</v>
      </c>
      <c r="AM30" s="1">
        <f t="shared" si="1"/>
        <v>20</v>
      </c>
      <c r="AN30" s="20">
        <f t="shared" si="4"/>
        <v>0</v>
      </c>
      <c r="AO30" s="8">
        <f t="shared" si="5"/>
        <v>0</v>
      </c>
      <c r="AP30" s="59">
        <f t="shared" si="6"/>
        <v>0</v>
      </c>
      <c r="AQ30" s="28" t="str">
        <f t="shared" si="7"/>
        <v>0</v>
      </c>
      <c r="AR30" s="26">
        <f t="shared" si="8"/>
        <v>0</v>
      </c>
      <c r="AS30" s="30" t="str">
        <f t="shared" si="9"/>
        <v>SIFIR</v>
      </c>
      <c r="AT30" s="31">
        <f>RANK(AP30,AP$5:AP59,0)</f>
        <v>22</v>
      </c>
      <c r="AU30" s="1">
        <f t="shared" si="10"/>
        <v>0</v>
      </c>
      <c r="AV30" s="1">
        <f t="shared" si="11"/>
        <v>0</v>
      </c>
      <c r="AW30" s="1">
        <f t="shared" si="12"/>
        <v>0</v>
      </c>
      <c r="AX30" s="1">
        <f t="shared" si="13"/>
        <v>0</v>
      </c>
      <c r="AY30" s="43" t="str">
        <f t="shared" si="14"/>
        <v>GİRMEDİ</v>
      </c>
    </row>
    <row r="31" spans="1:51" ht="12.75">
      <c r="A31" s="1">
        <v>27</v>
      </c>
      <c r="B31" s="40"/>
      <c r="C31" s="40"/>
      <c r="D31" s="2"/>
      <c r="E31" s="13"/>
      <c r="F31" s="13"/>
      <c r="G31" s="13"/>
      <c r="H31" s="13"/>
      <c r="I31" s="13"/>
      <c r="J31" s="13"/>
      <c r="K31" s="13"/>
      <c r="L31" s="13"/>
      <c r="M31" s="13"/>
      <c r="N31" s="13"/>
      <c r="O31" s="14"/>
      <c r="P31" s="14"/>
      <c r="Q31" s="14"/>
      <c r="R31" s="14"/>
      <c r="S31" s="14"/>
      <c r="T31" s="14"/>
      <c r="U31" s="14"/>
      <c r="V31" s="14"/>
      <c r="W31" s="14"/>
      <c r="X31" s="14"/>
      <c r="Y31" s="14"/>
      <c r="Z31" s="14"/>
      <c r="AA31" s="14"/>
      <c r="AB31" s="14"/>
      <c r="AC31" s="14"/>
      <c r="AD31" s="14"/>
      <c r="AE31" s="14"/>
      <c r="AF31" s="14"/>
      <c r="AG31" s="14"/>
      <c r="AH31" s="14"/>
      <c r="AI31" s="15">
        <f>'Sayfa1 (2)'!AI31</f>
        <v>0</v>
      </c>
      <c r="AJ31" s="15">
        <f t="shared" si="2"/>
        <v>20</v>
      </c>
      <c r="AK31" s="16">
        <f t="shared" si="0"/>
        <v>0</v>
      </c>
      <c r="AL31" s="16">
        <f t="shared" si="3"/>
        <v>0</v>
      </c>
      <c r="AM31" s="1">
        <f t="shared" si="1"/>
        <v>20</v>
      </c>
      <c r="AN31" s="20">
        <f t="shared" si="4"/>
        <v>0</v>
      </c>
      <c r="AO31" s="8">
        <f t="shared" si="5"/>
        <v>0</v>
      </c>
      <c r="AP31" s="59">
        <f t="shared" si="6"/>
        <v>0</v>
      </c>
      <c r="AQ31" s="28" t="str">
        <f t="shared" si="7"/>
        <v>0</v>
      </c>
      <c r="AR31" s="26">
        <f t="shared" si="8"/>
        <v>0</v>
      </c>
      <c r="AS31" s="30" t="str">
        <f t="shared" si="9"/>
        <v>SIFIR</v>
      </c>
      <c r="AT31" s="31">
        <f>RANK(AP31,AP$5:AP60,0)</f>
        <v>22</v>
      </c>
      <c r="AU31" s="1">
        <f t="shared" si="10"/>
        <v>0</v>
      </c>
      <c r="AV31" s="1">
        <f t="shared" si="11"/>
        <v>0</v>
      </c>
      <c r="AW31" s="1">
        <f t="shared" si="12"/>
        <v>0</v>
      </c>
      <c r="AX31" s="1">
        <f t="shared" si="13"/>
        <v>0</v>
      </c>
      <c r="AY31" s="43" t="str">
        <f t="shared" si="14"/>
        <v>GİRMEDİ</v>
      </c>
    </row>
    <row r="32" spans="1:51" ht="12.75">
      <c r="A32" s="1">
        <v>28</v>
      </c>
      <c r="B32" s="40"/>
      <c r="C32" s="40"/>
      <c r="D32" s="2"/>
      <c r="E32" s="13"/>
      <c r="F32" s="13"/>
      <c r="G32" s="13"/>
      <c r="H32" s="13"/>
      <c r="I32" s="13"/>
      <c r="J32" s="13"/>
      <c r="K32" s="13"/>
      <c r="L32" s="13"/>
      <c r="M32" s="13"/>
      <c r="N32" s="13"/>
      <c r="O32" s="14"/>
      <c r="P32" s="14"/>
      <c r="Q32" s="14"/>
      <c r="R32" s="14"/>
      <c r="S32" s="14"/>
      <c r="T32" s="14"/>
      <c r="U32" s="14"/>
      <c r="V32" s="14"/>
      <c r="W32" s="14"/>
      <c r="X32" s="14"/>
      <c r="Y32" s="14"/>
      <c r="Z32" s="14"/>
      <c r="AA32" s="14"/>
      <c r="AB32" s="14"/>
      <c r="AC32" s="14"/>
      <c r="AD32" s="14"/>
      <c r="AE32" s="14"/>
      <c r="AF32" s="14"/>
      <c r="AG32" s="14"/>
      <c r="AH32" s="14"/>
      <c r="AI32" s="15">
        <f>'Sayfa1 (2)'!AI32</f>
        <v>0</v>
      </c>
      <c r="AJ32" s="15">
        <f t="shared" si="2"/>
        <v>20</v>
      </c>
      <c r="AK32" s="16">
        <f t="shared" si="0"/>
        <v>0</v>
      </c>
      <c r="AL32" s="16">
        <f t="shared" si="3"/>
        <v>0</v>
      </c>
      <c r="AM32" s="1">
        <f t="shared" si="1"/>
        <v>20</v>
      </c>
      <c r="AN32" s="20">
        <f t="shared" si="4"/>
        <v>0</v>
      </c>
      <c r="AO32" s="8">
        <f t="shared" si="5"/>
        <v>0</v>
      </c>
      <c r="AP32" s="59">
        <f t="shared" si="6"/>
        <v>0</v>
      </c>
      <c r="AQ32" s="28" t="str">
        <f t="shared" si="7"/>
        <v>0</v>
      </c>
      <c r="AR32" s="26">
        <f t="shared" si="8"/>
        <v>0</v>
      </c>
      <c r="AS32" s="30" t="str">
        <f t="shared" si="9"/>
        <v>SIFIR</v>
      </c>
      <c r="AT32" s="31">
        <f>RANK(AP32,AP$5:AP61,0)</f>
        <v>22</v>
      </c>
      <c r="AU32" s="1">
        <f t="shared" si="10"/>
        <v>0</v>
      </c>
      <c r="AV32" s="1">
        <f t="shared" si="11"/>
        <v>0</v>
      </c>
      <c r="AW32" s="1">
        <f t="shared" si="12"/>
        <v>0</v>
      </c>
      <c r="AX32" s="1">
        <f t="shared" si="13"/>
        <v>0</v>
      </c>
      <c r="AY32" s="43" t="str">
        <f t="shared" si="14"/>
        <v>GİRMEDİ</v>
      </c>
    </row>
    <row r="33" spans="1:51" ht="12.75">
      <c r="A33" s="1">
        <v>29</v>
      </c>
      <c r="B33" s="40"/>
      <c r="C33" s="40"/>
      <c r="D33" s="2"/>
      <c r="E33" s="13"/>
      <c r="F33" s="13"/>
      <c r="G33" s="13"/>
      <c r="H33" s="13"/>
      <c r="I33" s="13"/>
      <c r="J33" s="13"/>
      <c r="K33" s="13"/>
      <c r="L33" s="13"/>
      <c r="M33" s="13"/>
      <c r="N33" s="13"/>
      <c r="O33" s="14"/>
      <c r="P33" s="14"/>
      <c r="Q33" s="14"/>
      <c r="R33" s="14"/>
      <c r="S33" s="14"/>
      <c r="T33" s="14"/>
      <c r="U33" s="14"/>
      <c r="V33" s="14"/>
      <c r="W33" s="14"/>
      <c r="X33" s="14"/>
      <c r="Y33" s="14"/>
      <c r="Z33" s="14"/>
      <c r="AA33" s="14"/>
      <c r="AB33" s="14"/>
      <c r="AC33" s="14"/>
      <c r="AD33" s="14"/>
      <c r="AE33" s="14"/>
      <c r="AF33" s="14"/>
      <c r="AG33" s="14"/>
      <c r="AH33" s="14"/>
      <c r="AI33" s="15">
        <f>'Sayfa1 (2)'!AI33</f>
        <v>0</v>
      </c>
      <c r="AJ33" s="15">
        <f t="shared" si="2"/>
        <v>20</v>
      </c>
      <c r="AK33" s="16">
        <f t="shared" si="0"/>
        <v>0</v>
      </c>
      <c r="AL33" s="16">
        <f t="shared" si="3"/>
        <v>0</v>
      </c>
      <c r="AM33" s="1">
        <f t="shared" si="1"/>
        <v>20</v>
      </c>
      <c r="AN33" s="20">
        <f t="shared" si="4"/>
        <v>0</v>
      </c>
      <c r="AO33" s="8">
        <f t="shared" si="5"/>
        <v>0</v>
      </c>
      <c r="AP33" s="59">
        <f t="shared" si="6"/>
        <v>0</v>
      </c>
      <c r="AQ33" s="28" t="str">
        <f t="shared" si="7"/>
        <v>0</v>
      </c>
      <c r="AR33" s="26">
        <f t="shared" si="8"/>
        <v>0</v>
      </c>
      <c r="AS33" s="30" t="str">
        <f t="shared" si="9"/>
        <v>SIFIR</v>
      </c>
      <c r="AT33" s="31">
        <f>RANK(AP33,AP$5:AP62,0)</f>
        <v>22</v>
      </c>
      <c r="AU33" s="1">
        <f t="shared" si="10"/>
        <v>0</v>
      </c>
      <c r="AV33" s="1">
        <f t="shared" si="11"/>
        <v>0</v>
      </c>
      <c r="AW33" s="1">
        <f t="shared" si="12"/>
        <v>0</v>
      </c>
      <c r="AX33" s="1">
        <f t="shared" si="13"/>
        <v>0</v>
      </c>
      <c r="AY33" s="43" t="str">
        <f t="shared" si="14"/>
        <v>GİRMEDİ</v>
      </c>
    </row>
    <row r="34" spans="1:51" ht="12.75">
      <c r="A34" s="1">
        <v>30</v>
      </c>
      <c r="B34" s="40"/>
      <c r="C34" s="40"/>
      <c r="D34" s="2"/>
      <c r="E34" s="13"/>
      <c r="F34" s="13"/>
      <c r="G34" s="13"/>
      <c r="H34" s="13"/>
      <c r="I34" s="13"/>
      <c r="J34" s="13"/>
      <c r="K34" s="13"/>
      <c r="L34" s="13"/>
      <c r="M34" s="13"/>
      <c r="N34" s="13"/>
      <c r="O34" s="14"/>
      <c r="P34" s="14"/>
      <c r="Q34" s="14"/>
      <c r="R34" s="14"/>
      <c r="S34" s="14"/>
      <c r="T34" s="14"/>
      <c r="U34" s="14"/>
      <c r="V34" s="14"/>
      <c r="W34" s="14"/>
      <c r="X34" s="14"/>
      <c r="Y34" s="14"/>
      <c r="Z34" s="14"/>
      <c r="AA34" s="14"/>
      <c r="AB34" s="14"/>
      <c r="AC34" s="14"/>
      <c r="AD34" s="14"/>
      <c r="AE34" s="14"/>
      <c r="AF34" s="14"/>
      <c r="AG34" s="14"/>
      <c r="AH34" s="14"/>
      <c r="AI34" s="15">
        <f>'Sayfa1 (2)'!AI34</f>
        <v>0</v>
      </c>
      <c r="AJ34" s="15">
        <f t="shared" si="2"/>
        <v>20</v>
      </c>
      <c r="AK34" s="16">
        <f t="shared" si="0"/>
        <v>0</v>
      </c>
      <c r="AL34" s="16">
        <f t="shared" si="3"/>
        <v>0</v>
      </c>
      <c r="AM34" s="1">
        <f t="shared" si="1"/>
        <v>20</v>
      </c>
      <c r="AN34" s="20">
        <f t="shared" si="4"/>
        <v>0</v>
      </c>
      <c r="AO34" s="8">
        <f t="shared" si="5"/>
        <v>0</v>
      </c>
      <c r="AP34" s="59">
        <f t="shared" si="6"/>
        <v>0</v>
      </c>
      <c r="AQ34" s="28" t="str">
        <f t="shared" si="7"/>
        <v>0</v>
      </c>
      <c r="AR34" s="26">
        <f t="shared" si="8"/>
        <v>0</v>
      </c>
      <c r="AS34" s="30" t="str">
        <f t="shared" si="9"/>
        <v>SIFIR</v>
      </c>
      <c r="AT34" s="31">
        <f>RANK(AP34,AP$5:AP63,0)</f>
        <v>22</v>
      </c>
      <c r="AU34" s="1">
        <f t="shared" si="10"/>
        <v>0</v>
      </c>
      <c r="AV34" s="1">
        <f t="shared" si="11"/>
        <v>0</v>
      </c>
      <c r="AW34" s="1">
        <f t="shared" si="12"/>
        <v>0</v>
      </c>
      <c r="AX34" s="1">
        <f t="shared" si="13"/>
        <v>0</v>
      </c>
      <c r="AY34" s="43" t="str">
        <f t="shared" si="14"/>
        <v>GİRMEDİ</v>
      </c>
    </row>
    <row r="36" spans="51:52" ht="12.75">
      <c r="AY36" s="70">
        <f>COUNTIF(AY5:AY34,"GİRDİ")</f>
        <v>21</v>
      </c>
      <c r="AZ36" s="76" t="s">
        <v>23</v>
      </c>
    </row>
    <row r="41" ht="12.75">
      <c r="A41" s="5"/>
    </row>
    <row r="42" ht="12.75">
      <c r="A42" s="5"/>
    </row>
    <row r="43" ht="12.75">
      <c r="A43" s="5"/>
    </row>
    <row r="44" ht="12.75">
      <c r="A44" s="5"/>
    </row>
    <row r="45" ht="12.75">
      <c r="A45" s="5"/>
    </row>
    <row r="46" ht="12.75">
      <c r="A46" s="5"/>
    </row>
    <row r="47" ht="12.75">
      <c r="A47" s="5"/>
    </row>
    <row r="48" ht="12.75">
      <c r="A48" s="5"/>
    </row>
    <row r="49" ht="12.75">
      <c r="A49" s="5"/>
    </row>
    <row r="50" ht="12.75">
      <c r="A50" s="5"/>
    </row>
    <row r="51" ht="12.75">
      <c r="A51" s="5"/>
    </row>
    <row r="52" ht="12.75">
      <c r="A52" s="5"/>
    </row>
    <row r="53" ht="12.75">
      <c r="A53" s="5"/>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row r="67" ht="12.75">
      <c r="A67" s="5"/>
    </row>
    <row r="68" ht="12.75">
      <c r="A68" s="5"/>
    </row>
    <row r="69" ht="12.75">
      <c r="A69" s="5"/>
    </row>
    <row r="70" ht="12.75">
      <c r="A70" s="5"/>
    </row>
    <row r="71" ht="12.75">
      <c r="A71" s="5"/>
    </row>
  </sheetData>
  <sheetProtection sheet="1" objects="1" scenarios="1"/>
  <mergeCells count="2">
    <mergeCell ref="B3:C3"/>
    <mergeCell ref="B2:C2"/>
  </mergeCells>
  <conditionalFormatting sqref="AP5:AP34">
    <cfRule type="cellIs" priority="1" dxfId="6" operator="greaterThanOrEqual" stopIfTrue="1">
      <formula>70</formula>
    </cfRule>
    <cfRule type="cellIs" priority="2" dxfId="7" operator="greaterThanOrEqual" stopIfTrue="1">
      <formula>45</formula>
    </cfRule>
    <cfRule type="cellIs" priority="3" dxfId="8" operator="lessThanOrEqual" stopIfTrue="1">
      <formula>44</formula>
    </cfRule>
  </conditionalFormatting>
  <printOptions/>
  <pageMargins left="0.1968503937007874" right="0.1968503937007874" top="0.1968503937007874" bottom="0.1968503937007874"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AI71"/>
  <sheetViews>
    <sheetView zoomScalePageLayoutView="0" workbookViewId="0" topLeftCell="B10">
      <selection activeCell="B4" sqref="B4:AI4"/>
    </sheetView>
  </sheetViews>
  <sheetFormatPr defaultColWidth="9.00390625" defaultRowHeight="12.75"/>
  <cols>
    <col min="1" max="1" width="2.75390625" style="0" customWidth="1"/>
    <col min="2" max="3" width="17.75390625" style="0" customWidth="1"/>
    <col min="4" max="4" width="5.125" style="0" customWidth="1"/>
    <col min="5" max="34" width="3.00390625" style="0" customWidth="1"/>
    <col min="35" max="35" width="6.00390625" style="0" customWidth="1"/>
    <col min="36" max="36" width="6.75390625" style="0" customWidth="1"/>
  </cols>
  <sheetData>
    <row r="2" spans="1:34" ht="51" customHeight="1">
      <c r="A2" s="1"/>
      <c r="B2" s="91" t="s">
        <v>25</v>
      </c>
      <c r="C2" s="92"/>
      <c r="D2" s="3" t="s">
        <v>7</v>
      </c>
      <c r="E2" s="2">
        <f>Sayfa1!E2</f>
        <v>1</v>
      </c>
      <c r="F2" s="2">
        <f>Sayfa1!F2</f>
        <v>2</v>
      </c>
      <c r="G2" s="2">
        <f>Sayfa1!G2</f>
        <v>3</v>
      </c>
      <c r="H2" s="2">
        <f>Sayfa1!H2</f>
        <v>4</v>
      </c>
      <c r="I2" s="2">
        <f>Sayfa1!I2</f>
        <v>5</v>
      </c>
      <c r="J2" s="2">
        <f>Sayfa1!J2</f>
        <v>6</v>
      </c>
      <c r="K2" s="2">
        <f>Sayfa1!K2</f>
        <v>7</v>
      </c>
      <c r="L2" s="2">
        <f>Sayfa1!L2</f>
        <v>8</v>
      </c>
      <c r="M2" s="2">
        <f>Sayfa1!M2</f>
        <v>9</v>
      </c>
      <c r="N2" s="2">
        <f>Sayfa1!N2</f>
        <v>10</v>
      </c>
      <c r="O2" s="2">
        <f>Sayfa1!O2</f>
        <v>11</v>
      </c>
      <c r="P2" s="2">
        <f>Sayfa1!P2</f>
        <v>12</v>
      </c>
      <c r="Q2" s="2">
        <f>Sayfa1!Q2</f>
        <v>13</v>
      </c>
      <c r="R2" s="2">
        <f>Sayfa1!R2</f>
        <v>14</v>
      </c>
      <c r="S2" s="2">
        <f>Sayfa1!S2</f>
        <v>15</v>
      </c>
      <c r="T2" s="2">
        <f>Sayfa1!T2</f>
        <v>16</v>
      </c>
      <c r="U2" s="2">
        <f>Sayfa1!U2</f>
        <v>17</v>
      </c>
      <c r="V2" s="2">
        <f>Sayfa1!V2</f>
        <v>18</v>
      </c>
      <c r="W2" s="2">
        <f>Sayfa1!W2</f>
        <v>19</v>
      </c>
      <c r="X2" s="2">
        <f>Sayfa1!X2</f>
        <v>20</v>
      </c>
      <c r="Y2" s="2">
        <f>Sayfa1!Y2</f>
        <v>21</v>
      </c>
      <c r="Z2" s="2">
        <f>Sayfa1!Z2</f>
        <v>22</v>
      </c>
      <c r="AA2" s="2">
        <f>Sayfa1!AA2</f>
        <v>23</v>
      </c>
      <c r="AB2" s="2">
        <f>Sayfa1!AB2</f>
        <v>24</v>
      </c>
      <c r="AC2" s="2">
        <f>Sayfa1!AC2</f>
        <v>25</v>
      </c>
      <c r="AD2" s="2">
        <f>Sayfa1!AD2</f>
        <v>26</v>
      </c>
      <c r="AE2" s="2">
        <f>Sayfa1!AE2</f>
        <v>27</v>
      </c>
      <c r="AF2" s="2">
        <f>Sayfa1!AF2</f>
        <v>28</v>
      </c>
      <c r="AG2" s="2">
        <f>Sayfa1!AG2</f>
        <v>29</v>
      </c>
      <c r="AH2" s="2">
        <f>Sayfa1!AH2</f>
        <v>30</v>
      </c>
    </row>
    <row r="3" spans="1:34" ht="47.25" customHeight="1">
      <c r="A3" s="1"/>
      <c r="B3" s="86" t="s">
        <v>8</v>
      </c>
      <c r="C3" s="87"/>
      <c r="D3" s="4" t="s">
        <v>2</v>
      </c>
      <c r="E3" s="2" t="str">
        <f>Sayfa1!E3</f>
        <v>A</v>
      </c>
      <c r="F3" s="2" t="str">
        <f>Sayfa1!F3</f>
        <v>B</v>
      </c>
      <c r="G3" s="2" t="str">
        <f>Sayfa1!G3</f>
        <v>C</v>
      </c>
      <c r="H3" s="2" t="str">
        <f>Sayfa1!H3</f>
        <v>A</v>
      </c>
      <c r="I3" s="2" t="str">
        <f>Sayfa1!I3</f>
        <v>B</v>
      </c>
      <c r="J3" s="2" t="str">
        <f>Sayfa1!J3</f>
        <v>C</v>
      </c>
      <c r="K3" s="2" t="str">
        <f>Sayfa1!K3</f>
        <v>C</v>
      </c>
      <c r="L3" s="2" t="str">
        <f>Sayfa1!L3</f>
        <v>B</v>
      </c>
      <c r="M3" s="2" t="str">
        <f>Sayfa1!M3</f>
        <v>C</v>
      </c>
      <c r="N3" s="2" t="str">
        <f>Sayfa1!N3</f>
        <v>C</v>
      </c>
      <c r="O3" s="2" t="str">
        <f>Sayfa1!O3</f>
        <v>C</v>
      </c>
      <c r="P3" s="2" t="str">
        <f>Sayfa1!P3</f>
        <v>B</v>
      </c>
      <c r="Q3" s="2" t="str">
        <f>Sayfa1!Q3</f>
        <v>C</v>
      </c>
      <c r="R3" s="2" t="str">
        <f>Sayfa1!R3</f>
        <v>C</v>
      </c>
      <c r="S3" s="2" t="str">
        <f>Sayfa1!S3</f>
        <v>B</v>
      </c>
      <c r="T3" s="2" t="str">
        <f>Sayfa1!T3</f>
        <v>A</v>
      </c>
      <c r="U3" s="2" t="str">
        <f>Sayfa1!U3</f>
        <v>C</v>
      </c>
      <c r="V3" s="2" t="str">
        <f>Sayfa1!V3</f>
        <v>C</v>
      </c>
      <c r="W3" s="2" t="str">
        <f>Sayfa1!W3</f>
        <v>A</v>
      </c>
      <c r="X3" s="2" t="str">
        <f>Sayfa1!X3</f>
        <v>B</v>
      </c>
      <c r="Y3" s="2">
        <f>Sayfa1!Y3</f>
        <v>0</v>
      </c>
      <c r="Z3" s="2">
        <f>Sayfa1!Z3</f>
        <v>0</v>
      </c>
      <c r="AA3" s="2">
        <f>Sayfa1!AA3</f>
        <v>0</v>
      </c>
      <c r="AB3" s="2">
        <f>Sayfa1!AB3</f>
        <v>0</v>
      </c>
      <c r="AC3" s="2">
        <f>Sayfa1!AC3</f>
        <v>0</v>
      </c>
      <c r="AD3" s="2">
        <f>Sayfa1!AD3</f>
        <v>0</v>
      </c>
      <c r="AE3" s="2">
        <f>Sayfa1!AE3</f>
        <v>0</v>
      </c>
      <c r="AF3" s="2">
        <f>Sayfa1!AF3</f>
        <v>0</v>
      </c>
      <c r="AG3" s="2">
        <f>Sayfa1!AG3</f>
        <v>0</v>
      </c>
      <c r="AH3" s="2">
        <f>Sayfa1!AH3</f>
        <v>0</v>
      </c>
    </row>
    <row r="4" spans="1:34" ht="49.5" customHeight="1">
      <c r="A4" s="1"/>
      <c r="B4" s="2" t="s">
        <v>0</v>
      </c>
      <c r="C4" s="2" t="s">
        <v>1</v>
      </c>
      <c r="D4" s="6" t="s">
        <v>9</v>
      </c>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35" ht="12.75">
      <c r="A5" s="1">
        <v>1</v>
      </c>
      <c r="B5" s="2" t="str">
        <f>Sayfa1!B5</f>
        <v>ATA MURAT </v>
      </c>
      <c r="C5" s="2" t="str">
        <f>Sayfa1!C5</f>
        <v>YILDIZ</v>
      </c>
      <c r="D5" s="2"/>
      <c r="E5" s="43" t="str">
        <f>IF(Sayfa1!E$3=0,"",IF(Sayfa1!E5=0,"BOŞ",IF(Sayfa1!E5=Sayfa1!E$3,"1","0")))</f>
        <v>1</v>
      </c>
      <c r="F5" s="43" t="str">
        <f>IF(Sayfa1!F$3=0,"",IF(Sayfa1!F5=0,"BOŞ",IF(Sayfa1!F5=Sayfa1!F$3,"1","0")))</f>
        <v>1</v>
      </c>
      <c r="G5" s="43" t="str">
        <f>IF(Sayfa1!G$3=0,"",IF(Sayfa1!G5=0,"BOŞ",IF(Sayfa1!G5=Sayfa1!G$3,"1","0")))</f>
        <v>1</v>
      </c>
      <c r="H5" s="43" t="str">
        <f>IF(Sayfa1!H$3=0,"",IF(Sayfa1!H5=0,"BOŞ",IF(Sayfa1!H5=Sayfa1!H$3,"1","0")))</f>
        <v>1</v>
      </c>
      <c r="I5" s="43" t="str">
        <f>IF(Sayfa1!I$3=0,"",IF(Sayfa1!I5=0,"BOŞ",IF(Sayfa1!I5=Sayfa1!I$3,"1","0")))</f>
        <v>1</v>
      </c>
      <c r="J5" s="43" t="str">
        <f>IF(Sayfa1!J$3=0,"",IF(Sayfa1!J5=0,"BOŞ",IF(Sayfa1!J5=Sayfa1!J$3,"1","0")))</f>
        <v>1</v>
      </c>
      <c r="K5" s="43" t="str">
        <f>IF(Sayfa1!K$3=0,"",IF(Sayfa1!K5=0,"BOŞ",IF(Sayfa1!K5=Sayfa1!K$3,"1","0")))</f>
        <v>1</v>
      </c>
      <c r="L5" s="43" t="str">
        <f>IF(Sayfa1!L$3=0,"",IF(Sayfa1!L5=0,"BOŞ",IF(Sayfa1!L5=Sayfa1!L$3,"1","0")))</f>
        <v>1</v>
      </c>
      <c r="M5" s="43" t="str">
        <f>IF(Sayfa1!M$3=0,"",IF(Sayfa1!M5=0,"BOŞ",IF(Sayfa1!M5=Sayfa1!M$3,"1","0")))</f>
        <v>1</v>
      </c>
      <c r="N5" s="43" t="str">
        <f>IF(Sayfa1!N$3=0,"",IF(Sayfa1!N5=0,"BOŞ",IF(Sayfa1!N5=Sayfa1!N$3,"1","0")))</f>
        <v>1</v>
      </c>
      <c r="O5" s="43" t="str">
        <f>IF(Sayfa1!O$3=0,"",IF(Sayfa1!O5=0,"BOŞ",IF(Sayfa1!O5=Sayfa1!O$3,"1","0")))</f>
        <v>1</v>
      </c>
      <c r="P5" s="43" t="str">
        <f>IF(Sayfa1!P$3=0,"",IF(Sayfa1!P5=0,"BOŞ",IF(Sayfa1!P5=Sayfa1!P$3,"1","0")))</f>
        <v>1</v>
      </c>
      <c r="Q5" s="43" t="str">
        <f>IF(Sayfa1!Q$3=0,"",IF(Sayfa1!Q5=0,"BOŞ",IF(Sayfa1!Q5=Sayfa1!Q$3,"1","0")))</f>
        <v>1</v>
      </c>
      <c r="R5" s="43" t="str">
        <f>IF(Sayfa1!R$3=0,"",IF(Sayfa1!R5=0,"BOŞ",IF(Sayfa1!R5=Sayfa1!R$3,"1","0")))</f>
        <v>1</v>
      </c>
      <c r="S5" s="43" t="str">
        <f>IF(Sayfa1!S$3=0,"",IF(Sayfa1!S5=0,"BOŞ",IF(Sayfa1!S5=Sayfa1!S$3,"1","0")))</f>
        <v>1</v>
      </c>
      <c r="T5" s="43" t="str">
        <f>IF(Sayfa1!T$3=0,"",IF(Sayfa1!T5=0,"BOŞ",IF(Sayfa1!T5=Sayfa1!T$3,"1","0")))</f>
        <v>0</v>
      </c>
      <c r="U5" s="43" t="str">
        <f>IF(Sayfa1!U$3=0,"",IF(Sayfa1!U5=0,"BOŞ",IF(Sayfa1!U5=Sayfa1!U$3,"1","0")))</f>
        <v>0</v>
      </c>
      <c r="V5" s="43" t="str">
        <f>IF(Sayfa1!V$3=0,"",IF(Sayfa1!V5=0,"BOŞ",IF(Sayfa1!V5=Sayfa1!V$3,"1","0")))</f>
        <v>BOŞ</v>
      </c>
      <c r="W5" s="43" t="str">
        <f>IF(Sayfa1!W$3=0,"",IF(Sayfa1!W5=0,"BOŞ",IF(Sayfa1!W5=Sayfa1!W$3,"1","0")))</f>
        <v>1</v>
      </c>
      <c r="X5" s="43" t="str">
        <f>IF(Sayfa1!X$3=0,"",IF(Sayfa1!X5=0,"BOŞ",IF(Sayfa1!X5=Sayfa1!X$3,"1","0")))</f>
        <v>1</v>
      </c>
      <c r="Y5" s="43">
        <f>IF(Sayfa1!Y$3=0,"",IF(Sayfa1!Y5=0,"BOŞ",IF(Sayfa1!Y5=Sayfa1!Y$3,"1","0")))</f>
      </c>
      <c r="Z5" s="43">
        <f>IF(Sayfa1!Z$3=0,"",IF(Sayfa1!Z5=0,"BOŞ",IF(Sayfa1!Z5=Sayfa1!Z$3,"1","0")))</f>
      </c>
      <c r="AA5" s="43">
        <f>IF(Sayfa1!AA$3=0,"",IF(Sayfa1!AA5=0,"BOŞ",IF(Sayfa1!AA5=Sayfa1!AA$3,"1","0")))</f>
      </c>
      <c r="AB5" s="43">
        <f>IF(Sayfa1!AB$3=0,"",IF(Sayfa1!AB5=0,"BOŞ",IF(Sayfa1!AB5=Sayfa1!AB$3,"1","0")))</f>
      </c>
      <c r="AC5" s="43">
        <f>IF(Sayfa1!AC$3=0,"",IF(Sayfa1!AC5=0,"BOŞ",IF(Sayfa1!AC5=Sayfa1!AC$3,"1","0")))</f>
      </c>
      <c r="AD5" s="43">
        <f>IF(Sayfa1!AD$3=0,"",IF(Sayfa1!AD5=0,"BOŞ",IF(Sayfa1!AD5=Sayfa1!AD$3,"1","0")))</f>
      </c>
      <c r="AE5" s="43">
        <f>IF(Sayfa1!AE$3=0,"",IF(Sayfa1!AE5=0,"BOŞ",IF(Sayfa1!AE5=Sayfa1!AE$3,"1","0")))</f>
      </c>
      <c r="AF5" s="43">
        <f>IF(Sayfa1!AF$3=0,"",IF(Sayfa1!AF5=0,"BOŞ",IF(Sayfa1!AF5=Sayfa1!AF$3,"1","0")))</f>
      </c>
      <c r="AG5" s="43">
        <f>IF(Sayfa1!AG$3=0,"",IF(Sayfa1!AG5=0,"BOŞ",IF(Sayfa1!AG5=Sayfa1!AG$3,"1","0")))</f>
      </c>
      <c r="AH5" s="43">
        <f>IF(Sayfa1!AH$3=0,"",IF(Sayfa1!AH5=0,"BOŞ",IF(Sayfa1!AH5=Sayfa1!AH$3,"1","0")))</f>
      </c>
      <c r="AI5" s="41">
        <f>COUNTIF(E5:AH5,"1")</f>
        <v>17</v>
      </c>
    </row>
    <row r="6" spans="1:35" ht="12.75">
      <c r="A6" s="1">
        <v>2</v>
      </c>
      <c r="B6" s="2" t="str">
        <f>Sayfa1!B6</f>
        <v>AYBERK </v>
      </c>
      <c r="C6" s="2" t="str">
        <f>Sayfa1!C6</f>
        <v>ÜSTÜNYER</v>
      </c>
      <c r="D6" s="2"/>
      <c r="E6" s="43" t="str">
        <f>IF(Sayfa1!E$3=0,"",IF(Sayfa1!E6=0,"BOŞ",IF(Sayfa1!E6=Sayfa1!E$3,"1","0")))</f>
        <v>1</v>
      </c>
      <c r="F6" s="43" t="str">
        <f>IF(Sayfa1!F$3=0,"",IF(Sayfa1!F6=0,"BOŞ",IF(Sayfa1!F6=Sayfa1!F$3,"1","0")))</f>
        <v>1</v>
      </c>
      <c r="G6" s="43" t="str">
        <f>IF(Sayfa1!G$3=0,"",IF(Sayfa1!G6=0,"BOŞ",IF(Sayfa1!G6=Sayfa1!G$3,"1","0")))</f>
        <v>1</v>
      </c>
      <c r="H6" s="43" t="str">
        <f>IF(Sayfa1!H$3=0,"",IF(Sayfa1!H6=0,"BOŞ",IF(Sayfa1!H6=Sayfa1!H$3,"1","0")))</f>
        <v>1</v>
      </c>
      <c r="I6" s="43" t="str">
        <f>IF(Sayfa1!I$3=0,"",IF(Sayfa1!I6=0,"BOŞ",IF(Sayfa1!I6=Sayfa1!I$3,"1","0")))</f>
        <v>1</v>
      </c>
      <c r="J6" s="43" t="str">
        <f>IF(Sayfa1!J$3=0,"",IF(Sayfa1!J6=0,"BOŞ",IF(Sayfa1!J6=Sayfa1!J$3,"1","0")))</f>
        <v>1</v>
      </c>
      <c r="K6" s="43" t="str">
        <f>IF(Sayfa1!K$3=0,"",IF(Sayfa1!K6=0,"BOŞ",IF(Sayfa1!K6=Sayfa1!K$3,"1","0")))</f>
        <v>1</v>
      </c>
      <c r="L6" s="43" t="str">
        <f>IF(Sayfa1!L$3=0,"",IF(Sayfa1!L6=0,"BOŞ",IF(Sayfa1!L6=Sayfa1!L$3,"1","0")))</f>
        <v>1</v>
      </c>
      <c r="M6" s="43" t="str">
        <f>IF(Sayfa1!M$3=0,"",IF(Sayfa1!M6=0,"BOŞ",IF(Sayfa1!M6=Sayfa1!M$3,"1","0")))</f>
        <v>1</v>
      </c>
      <c r="N6" s="43" t="str">
        <f>IF(Sayfa1!N$3=0,"",IF(Sayfa1!N6=0,"BOŞ",IF(Sayfa1!N6=Sayfa1!N$3,"1","0")))</f>
        <v>1</v>
      </c>
      <c r="O6" s="43" t="str">
        <f>IF(Sayfa1!O$3=0,"",IF(Sayfa1!O6=0,"BOŞ",IF(Sayfa1!O6=Sayfa1!O$3,"1","0")))</f>
        <v>1</v>
      </c>
      <c r="P6" s="43" t="str">
        <f>IF(Sayfa1!P$3=0,"",IF(Sayfa1!P6=0,"BOŞ",IF(Sayfa1!P6=Sayfa1!P$3,"1","0")))</f>
        <v>1</v>
      </c>
      <c r="Q6" s="43" t="str">
        <f>IF(Sayfa1!Q$3=0,"",IF(Sayfa1!Q6=0,"BOŞ",IF(Sayfa1!Q6=Sayfa1!Q$3,"1","0")))</f>
        <v>1</v>
      </c>
      <c r="R6" s="43" t="str">
        <f>IF(Sayfa1!R$3=0,"",IF(Sayfa1!R6=0,"BOŞ",IF(Sayfa1!R6=Sayfa1!R$3,"1","0")))</f>
        <v>1</v>
      </c>
      <c r="S6" s="43" t="str">
        <f>IF(Sayfa1!S$3=0,"",IF(Sayfa1!S6=0,"BOŞ",IF(Sayfa1!S6=Sayfa1!S$3,"1","0")))</f>
        <v>1</v>
      </c>
      <c r="T6" s="43" t="str">
        <f>IF(Sayfa1!T$3=0,"",IF(Sayfa1!T6=0,"BOŞ",IF(Sayfa1!T6=Sayfa1!T$3,"1","0")))</f>
        <v>1</v>
      </c>
      <c r="U6" s="43" t="str">
        <f>IF(Sayfa1!U$3=0,"",IF(Sayfa1!U6=0,"BOŞ",IF(Sayfa1!U6=Sayfa1!U$3,"1","0")))</f>
        <v>1</v>
      </c>
      <c r="V6" s="43" t="str">
        <f>IF(Sayfa1!V$3=0,"",IF(Sayfa1!V6=0,"BOŞ",IF(Sayfa1!V6=Sayfa1!V$3,"1","0")))</f>
        <v>1</v>
      </c>
      <c r="W6" s="43" t="str">
        <f>IF(Sayfa1!W$3=0,"",IF(Sayfa1!W6=0,"BOŞ",IF(Sayfa1!W6=Sayfa1!W$3,"1","0")))</f>
        <v>1</v>
      </c>
      <c r="X6" s="43" t="str">
        <f>IF(Sayfa1!X$3=0,"",IF(Sayfa1!X6=0,"BOŞ",IF(Sayfa1!X6=Sayfa1!X$3,"1","0")))</f>
        <v>1</v>
      </c>
      <c r="Y6" s="43">
        <f>IF(Sayfa1!Y$3=0,"",IF(Sayfa1!Y6=0,"BOŞ",IF(Sayfa1!Y6=Sayfa1!Y$3,"1","0")))</f>
      </c>
      <c r="Z6" s="43">
        <f>IF(Sayfa1!Z$3=0,"",IF(Sayfa1!Z6=0,"BOŞ",IF(Sayfa1!Z6=Sayfa1!Z$3,"1","0")))</f>
      </c>
      <c r="AA6" s="43">
        <f>IF(Sayfa1!AA$3=0,"",IF(Sayfa1!AA6=0,"BOŞ",IF(Sayfa1!AA6=Sayfa1!AA$3,"1","0")))</f>
      </c>
      <c r="AB6" s="43">
        <f>IF(Sayfa1!AB$3=0,"",IF(Sayfa1!AB6=0,"BOŞ",IF(Sayfa1!AB6=Sayfa1!AB$3,"1","0")))</f>
      </c>
      <c r="AC6" s="43">
        <f>IF(Sayfa1!AC$3=0,"",IF(Sayfa1!AC6=0,"BOŞ",IF(Sayfa1!AC6=Sayfa1!AC$3,"1","0")))</f>
      </c>
      <c r="AD6" s="43">
        <f>IF(Sayfa1!AD$3=0,"",IF(Sayfa1!AD6=0,"BOŞ",IF(Sayfa1!AD6=Sayfa1!AD$3,"1","0")))</f>
      </c>
      <c r="AE6" s="43">
        <f>IF(Sayfa1!AE$3=0,"",IF(Sayfa1!AE6=0,"BOŞ",IF(Sayfa1!AE6=Sayfa1!AE$3,"1","0")))</f>
      </c>
      <c r="AF6" s="43">
        <f>IF(Sayfa1!AF$3=0,"",IF(Sayfa1!AF6=0,"BOŞ",IF(Sayfa1!AF6=Sayfa1!AF$3,"1","0")))</f>
      </c>
      <c r="AG6" s="43">
        <f>IF(Sayfa1!AG$3=0,"",IF(Sayfa1!AG6=0,"BOŞ",IF(Sayfa1!AG6=Sayfa1!AG$3,"1","0")))</f>
      </c>
      <c r="AH6" s="43">
        <f>IF(Sayfa1!AH$3=0,"",IF(Sayfa1!AH6=0,"BOŞ",IF(Sayfa1!AH6=Sayfa1!AH$3,"1","0")))</f>
      </c>
      <c r="AI6" s="41">
        <f aca="true" t="shared" si="0" ref="AI6:AI34">COUNTIF(E6:AH6,"1")</f>
        <v>20</v>
      </c>
    </row>
    <row r="7" spans="1:35" ht="12.75">
      <c r="A7" s="1">
        <v>3</v>
      </c>
      <c r="B7" s="2" t="str">
        <f>Sayfa1!B7</f>
        <v>BATUHAN </v>
      </c>
      <c r="C7" s="2" t="str">
        <f>Sayfa1!C7</f>
        <v>ARSLAN</v>
      </c>
      <c r="D7" s="2"/>
      <c r="E7" s="43" t="str">
        <f>IF(Sayfa1!E$3=0,"",IF(Sayfa1!E7=0,"BOŞ",IF(Sayfa1!E7=Sayfa1!E$3,"1","0")))</f>
        <v>1</v>
      </c>
      <c r="F7" s="43" t="str">
        <f>IF(Sayfa1!F$3=0,"",IF(Sayfa1!F7=0,"BOŞ",IF(Sayfa1!F7=Sayfa1!F$3,"1","0")))</f>
        <v>1</v>
      </c>
      <c r="G7" s="43" t="str">
        <f>IF(Sayfa1!G$3=0,"",IF(Sayfa1!G7=0,"BOŞ",IF(Sayfa1!G7=Sayfa1!G$3,"1","0")))</f>
        <v>1</v>
      </c>
      <c r="H7" s="43" t="str">
        <f>IF(Sayfa1!H$3=0,"",IF(Sayfa1!H7=0,"BOŞ",IF(Sayfa1!H7=Sayfa1!H$3,"1","0")))</f>
        <v>1</v>
      </c>
      <c r="I7" s="43" t="str">
        <f>IF(Sayfa1!I$3=0,"",IF(Sayfa1!I7=0,"BOŞ",IF(Sayfa1!I7=Sayfa1!I$3,"1","0")))</f>
        <v>1</v>
      </c>
      <c r="J7" s="43" t="str">
        <f>IF(Sayfa1!J$3=0,"",IF(Sayfa1!J7=0,"BOŞ",IF(Sayfa1!J7=Sayfa1!J$3,"1","0")))</f>
        <v>1</v>
      </c>
      <c r="K7" s="43" t="str">
        <f>IF(Sayfa1!K$3=0,"",IF(Sayfa1!K7=0,"BOŞ",IF(Sayfa1!K7=Sayfa1!K$3,"1","0")))</f>
        <v>1</v>
      </c>
      <c r="L7" s="43" t="str">
        <f>IF(Sayfa1!L$3=0,"",IF(Sayfa1!L7=0,"BOŞ",IF(Sayfa1!L7=Sayfa1!L$3,"1","0")))</f>
        <v>1</v>
      </c>
      <c r="M7" s="43" t="str">
        <f>IF(Sayfa1!M$3=0,"",IF(Sayfa1!M7=0,"BOŞ",IF(Sayfa1!M7=Sayfa1!M$3,"1","0")))</f>
        <v>1</v>
      </c>
      <c r="N7" s="43" t="str">
        <f>IF(Sayfa1!N$3=0,"",IF(Sayfa1!N7=0,"BOŞ",IF(Sayfa1!N7=Sayfa1!N$3,"1","0")))</f>
        <v>1</v>
      </c>
      <c r="O7" s="43" t="str">
        <f>IF(Sayfa1!O$3=0,"",IF(Sayfa1!O7=0,"BOŞ",IF(Sayfa1!O7=Sayfa1!O$3,"1","0")))</f>
        <v>1</v>
      </c>
      <c r="P7" s="43" t="str">
        <f>IF(Sayfa1!P$3=0,"",IF(Sayfa1!P7=0,"BOŞ",IF(Sayfa1!P7=Sayfa1!P$3,"1","0")))</f>
        <v>1</v>
      </c>
      <c r="Q7" s="43" t="str">
        <f>IF(Sayfa1!Q$3=0,"",IF(Sayfa1!Q7=0,"BOŞ",IF(Sayfa1!Q7=Sayfa1!Q$3,"1","0")))</f>
        <v>1</v>
      </c>
      <c r="R7" s="43" t="str">
        <f>IF(Sayfa1!R$3=0,"",IF(Sayfa1!R7=0,"BOŞ",IF(Sayfa1!R7=Sayfa1!R$3,"1","0")))</f>
        <v>1</v>
      </c>
      <c r="S7" s="43" t="str">
        <f>IF(Sayfa1!S$3=0,"",IF(Sayfa1!S7=0,"BOŞ",IF(Sayfa1!S7=Sayfa1!S$3,"1","0")))</f>
        <v>1</v>
      </c>
      <c r="T7" s="43" t="str">
        <f>IF(Sayfa1!T$3=0,"",IF(Sayfa1!T7=0,"BOŞ",IF(Sayfa1!T7=Sayfa1!T$3,"1","0")))</f>
        <v>1</v>
      </c>
      <c r="U7" s="43" t="str">
        <f>IF(Sayfa1!U$3=0,"",IF(Sayfa1!U7=0,"BOŞ",IF(Sayfa1!U7=Sayfa1!U$3,"1","0")))</f>
        <v>1</v>
      </c>
      <c r="V7" s="43" t="str">
        <f>IF(Sayfa1!V$3=0,"",IF(Sayfa1!V7=0,"BOŞ",IF(Sayfa1!V7=Sayfa1!V$3,"1","0")))</f>
        <v>1</v>
      </c>
      <c r="W7" s="43" t="str">
        <f>IF(Sayfa1!W$3=0,"",IF(Sayfa1!W7=0,"BOŞ",IF(Sayfa1!W7=Sayfa1!W$3,"1","0")))</f>
        <v>1</v>
      </c>
      <c r="X7" s="43" t="str">
        <f>IF(Sayfa1!X$3=0,"",IF(Sayfa1!X7=0,"BOŞ",IF(Sayfa1!X7=Sayfa1!X$3,"1","0")))</f>
        <v>1</v>
      </c>
      <c r="Y7" s="43">
        <f>IF(Sayfa1!Y$3=0,"",IF(Sayfa1!Y7=0,"BOŞ",IF(Sayfa1!Y7=Sayfa1!Y$3,"1","0")))</f>
      </c>
      <c r="Z7" s="43">
        <f>IF(Sayfa1!Z$3=0,"",IF(Sayfa1!Z7=0,"BOŞ",IF(Sayfa1!Z7=Sayfa1!Z$3,"1","0")))</f>
      </c>
      <c r="AA7" s="43">
        <f>IF(Sayfa1!AA$3=0,"",IF(Sayfa1!AA7=0,"BOŞ",IF(Sayfa1!AA7=Sayfa1!AA$3,"1","0")))</f>
      </c>
      <c r="AB7" s="43">
        <f>IF(Sayfa1!AB$3=0,"",IF(Sayfa1!AB7=0,"BOŞ",IF(Sayfa1!AB7=Sayfa1!AB$3,"1","0")))</f>
      </c>
      <c r="AC7" s="43">
        <f>IF(Sayfa1!AC$3=0,"",IF(Sayfa1!AC7=0,"BOŞ",IF(Sayfa1!AC7=Sayfa1!AC$3,"1","0")))</f>
      </c>
      <c r="AD7" s="43">
        <f>IF(Sayfa1!AD$3=0,"",IF(Sayfa1!AD7=0,"BOŞ",IF(Sayfa1!AD7=Sayfa1!AD$3,"1","0")))</f>
      </c>
      <c r="AE7" s="43">
        <f>IF(Sayfa1!AE$3=0,"",IF(Sayfa1!AE7=0,"BOŞ",IF(Sayfa1!AE7=Sayfa1!AE$3,"1","0")))</f>
      </c>
      <c r="AF7" s="43">
        <f>IF(Sayfa1!AF$3=0,"",IF(Sayfa1!AF7=0,"BOŞ",IF(Sayfa1!AF7=Sayfa1!AF$3,"1","0")))</f>
      </c>
      <c r="AG7" s="43">
        <f>IF(Sayfa1!AG$3=0,"",IF(Sayfa1!AG7=0,"BOŞ",IF(Sayfa1!AG7=Sayfa1!AG$3,"1","0")))</f>
      </c>
      <c r="AH7" s="43">
        <f>IF(Sayfa1!AH$3=0,"",IF(Sayfa1!AH7=0,"BOŞ",IF(Sayfa1!AH7=Sayfa1!AH$3,"1","0")))</f>
      </c>
      <c r="AI7" s="41">
        <f t="shared" si="0"/>
        <v>20</v>
      </c>
    </row>
    <row r="8" spans="1:35" ht="12.75">
      <c r="A8" s="1">
        <v>4</v>
      </c>
      <c r="B8" s="2" t="str">
        <f>Sayfa1!B8</f>
        <v>BENGİSU</v>
      </c>
      <c r="C8" s="2" t="str">
        <f>Sayfa1!C8</f>
        <v>DURMUŞ</v>
      </c>
      <c r="D8" s="2"/>
      <c r="E8" s="43" t="str">
        <f>IF(Sayfa1!E$3=0,"",IF(Sayfa1!E8=0,"BOŞ",IF(Sayfa1!E8=Sayfa1!E$3,"1","0")))</f>
        <v>1</v>
      </c>
      <c r="F8" s="43" t="str">
        <f>IF(Sayfa1!F$3=0,"",IF(Sayfa1!F8=0,"BOŞ",IF(Sayfa1!F8=Sayfa1!F$3,"1","0")))</f>
        <v>1</v>
      </c>
      <c r="G8" s="43" t="str">
        <f>IF(Sayfa1!G$3=0,"",IF(Sayfa1!G8=0,"BOŞ",IF(Sayfa1!G8=Sayfa1!G$3,"1","0")))</f>
        <v>1</v>
      </c>
      <c r="H8" s="43" t="str">
        <f>IF(Sayfa1!H$3=0,"",IF(Sayfa1!H8=0,"BOŞ",IF(Sayfa1!H8=Sayfa1!H$3,"1","0")))</f>
        <v>1</v>
      </c>
      <c r="I8" s="43" t="str">
        <f>IF(Sayfa1!I$3=0,"",IF(Sayfa1!I8=0,"BOŞ",IF(Sayfa1!I8=Sayfa1!I$3,"1","0")))</f>
        <v>1</v>
      </c>
      <c r="J8" s="43" t="str">
        <f>IF(Sayfa1!J$3=0,"",IF(Sayfa1!J8=0,"BOŞ",IF(Sayfa1!J8=Sayfa1!J$3,"1","0")))</f>
        <v>1</v>
      </c>
      <c r="K8" s="43" t="str">
        <f>IF(Sayfa1!K$3=0,"",IF(Sayfa1!K8=0,"BOŞ",IF(Sayfa1!K8=Sayfa1!K$3,"1","0")))</f>
        <v>1</v>
      </c>
      <c r="L8" s="43" t="str">
        <f>IF(Sayfa1!L$3=0,"",IF(Sayfa1!L8=0,"BOŞ",IF(Sayfa1!L8=Sayfa1!L$3,"1","0")))</f>
        <v>1</v>
      </c>
      <c r="M8" s="43" t="str">
        <f>IF(Sayfa1!M$3=0,"",IF(Sayfa1!M8=0,"BOŞ",IF(Sayfa1!M8=Sayfa1!M$3,"1","0")))</f>
        <v>1</v>
      </c>
      <c r="N8" s="43" t="str">
        <f>IF(Sayfa1!N$3=0,"",IF(Sayfa1!N8=0,"BOŞ",IF(Sayfa1!N8=Sayfa1!N$3,"1","0")))</f>
        <v>1</v>
      </c>
      <c r="O8" s="43" t="str">
        <f>IF(Sayfa1!O$3=0,"",IF(Sayfa1!O8=0,"BOŞ",IF(Sayfa1!O8=Sayfa1!O$3,"1","0")))</f>
        <v>1</v>
      </c>
      <c r="P8" s="43" t="str">
        <f>IF(Sayfa1!P$3=0,"",IF(Sayfa1!P8=0,"BOŞ",IF(Sayfa1!P8=Sayfa1!P$3,"1","0")))</f>
        <v>1</v>
      </c>
      <c r="Q8" s="43" t="str">
        <f>IF(Sayfa1!Q$3=0,"",IF(Sayfa1!Q8=0,"BOŞ",IF(Sayfa1!Q8=Sayfa1!Q$3,"1","0")))</f>
        <v>1</v>
      </c>
      <c r="R8" s="43" t="str">
        <f>IF(Sayfa1!R$3=0,"",IF(Sayfa1!R8=0,"BOŞ",IF(Sayfa1!R8=Sayfa1!R$3,"1","0")))</f>
        <v>1</v>
      </c>
      <c r="S8" s="43" t="str">
        <f>IF(Sayfa1!S$3=0,"",IF(Sayfa1!S8=0,"BOŞ",IF(Sayfa1!S8=Sayfa1!S$3,"1","0")))</f>
        <v>1</v>
      </c>
      <c r="T8" s="43" t="str">
        <f>IF(Sayfa1!T$3=0,"",IF(Sayfa1!T8=0,"BOŞ",IF(Sayfa1!T8=Sayfa1!T$3,"1","0")))</f>
        <v>0</v>
      </c>
      <c r="U8" s="43" t="str">
        <f>IF(Sayfa1!U$3=0,"",IF(Sayfa1!U8=0,"BOŞ",IF(Sayfa1!U8=Sayfa1!U$3,"1","0")))</f>
        <v>0</v>
      </c>
      <c r="V8" s="43" t="str">
        <f>IF(Sayfa1!V$3=0,"",IF(Sayfa1!V8=0,"BOŞ",IF(Sayfa1!V8=Sayfa1!V$3,"1","0")))</f>
        <v>1</v>
      </c>
      <c r="W8" s="43" t="str">
        <f>IF(Sayfa1!W$3=0,"",IF(Sayfa1!W8=0,"BOŞ",IF(Sayfa1!W8=Sayfa1!W$3,"1","0")))</f>
        <v>1</v>
      </c>
      <c r="X8" s="43" t="str">
        <f>IF(Sayfa1!X$3=0,"",IF(Sayfa1!X8=0,"BOŞ",IF(Sayfa1!X8=Sayfa1!X$3,"1","0")))</f>
        <v>1</v>
      </c>
      <c r="Y8" s="43">
        <f>IF(Sayfa1!Y$3=0,"",IF(Sayfa1!Y8=0,"BOŞ",IF(Sayfa1!Y8=Sayfa1!Y$3,"1","0")))</f>
      </c>
      <c r="Z8" s="43">
        <f>IF(Sayfa1!Z$3=0,"",IF(Sayfa1!Z8=0,"BOŞ",IF(Sayfa1!Z8=Sayfa1!Z$3,"1","0")))</f>
      </c>
      <c r="AA8" s="43">
        <f>IF(Sayfa1!AA$3=0,"",IF(Sayfa1!AA8=0,"BOŞ",IF(Sayfa1!AA8=Sayfa1!AA$3,"1","0")))</f>
      </c>
      <c r="AB8" s="43">
        <f>IF(Sayfa1!AB$3=0,"",IF(Sayfa1!AB8=0,"BOŞ",IF(Sayfa1!AB8=Sayfa1!AB$3,"1","0")))</f>
      </c>
      <c r="AC8" s="43">
        <f>IF(Sayfa1!AC$3=0,"",IF(Sayfa1!AC8=0,"BOŞ",IF(Sayfa1!AC8=Sayfa1!AC$3,"1","0")))</f>
      </c>
      <c r="AD8" s="43">
        <f>IF(Sayfa1!AD$3=0,"",IF(Sayfa1!AD8=0,"BOŞ",IF(Sayfa1!AD8=Sayfa1!AD$3,"1","0")))</f>
      </c>
      <c r="AE8" s="43">
        <f>IF(Sayfa1!AE$3=0,"",IF(Sayfa1!AE8=0,"BOŞ",IF(Sayfa1!AE8=Sayfa1!AE$3,"1","0")))</f>
      </c>
      <c r="AF8" s="43">
        <f>IF(Sayfa1!AF$3=0,"",IF(Sayfa1!AF8=0,"BOŞ",IF(Sayfa1!AF8=Sayfa1!AF$3,"1","0")))</f>
      </c>
      <c r="AG8" s="43">
        <f>IF(Sayfa1!AG$3=0,"",IF(Sayfa1!AG8=0,"BOŞ",IF(Sayfa1!AG8=Sayfa1!AG$3,"1","0")))</f>
      </c>
      <c r="AH8" s="43">
        <f>IF(Sayfa1!AH$3=0,"",IF(Sayfa1!AH8=0,"BOŞ",IF(Sayfa1!AH8=Sayfa1!AH$3,"1","0")))</f>
      </c>
      <c r="AI8" s="41">
        <f t="shared" si="0"/>
        <v>18</v>
      </c>
    </row>
    <row r="9" spans="1:35" ht="12.75">
      <c r="A9" s="1">
        <v>5</v>
      </c>
      <c r="B9" s="2" t="str">
        <f>Sayfa1!B9</f>
        <v>BERAT TUNA </v>
      </c>
      <c r="C9" s="2" t="str">
        <f>Sayfa1!C9</f>
        <v>ÇAKIR</v>
      </c>
      <c r="D9" s="2"/>
      <c r="E9" s="43" t="str">
        <f>IF(Sayfa1!E$3=0,"",IF(Sayfa1!E9=0,"BOŞ",IF(Sayfa1!E9=Sayfa1!E$3,"1","0")))</f>
        <v>1</v>
      </c>
      <c r="F9" s="43" t="str">
        <f>IF(Sayfa1!F$3=0,"",IF(Sayfa1!F9=0,"BOŞ",IF(Sayfa1!F9=Sayfa1!F$3,"1","0")))</f>
        <v>1</v>
      </c>
      <c r="G9" s="43" t="str">
        <f>IF(Sayfa1!G$3=0,"",IF(Sayfa1!G9=0,"BOŞ",IF(Sayfa1!G9=Sayfa1!G$3,"1","0")))</f>
        <v>1</v>
      </c>
      <c r="H9" s="43" t="str">
        <f>IF(Sayfa1!H$3=0,"",IF(Sayfa1!H9=0,"BOŞ",IF(Sayfa1!H9=Sayfa1!H$3,"1","0")))</f>
        <v>1</v>
      </c>
      <c r="I9" s="43" t="str">
        <f>IF(Sayfa1!I$3=0,"",IF(Sayfa1!I9=0,"BOŞ",IF(Sayfa1!I9=Sayfa1!I$3,"1","0")))</f>
        <v>1</v>
      </c>
      <c r="J9" s="43" t="str">
        <f>IF(Sayfa1!J$3=0,"",IF(Sayfa1!J9=0,"BOŞ",IF(Sayfa1!J9=Sayfa1!J$3,"1","0")))</f>
        <v>1</v>
      </c>
      <c r="K9" s="43" t="str">
        <f>IF(Sayfa1!K$3=0,"",IF(Sayfa1!K9=0,"BOŞ",IF(Sayfa1!K9=Sayfa1!K$3,"1","0")))</f>
        <v>1</v>
      </c>
      <c r="L9" s="43" t="str">
        <f>IF(Sayfa1!L$3=0,"",IF(Sayfa1!L9=0,"BOŞ",IF(Sayfa1!L9=Sayfa1!L$3,"1","0")))</f>
        <v>1</v>
      </c>
      <c r="M9" s="43" t="str">
        <f>IF(Sayfa1!M$3=0,"",IF(Sayfa1!M9=0,"BOŞ",IF(Sayfa1!M9=Sayfa1!M$3,"1","0")))</f>
        <v>1</v>
      </c>
      <c r="N9" s="43" t="str">
        <f>IF(Sayfa1!N$3=0,"",IF(Sayfa1!N9=0,"BOŞ",IF(Sayfa1!N9=Sayfa1!N$3,"1","0")))</f>
        <v>1</v>
      </c>
      <c r="O9" s="43" t="str">
        <f>IF(Sayfa1!O$3=0,"",IF(Sayfa1!O9=0,"BOŞ",IF(Sayfa1!O9=Sayfa1!O$3,"1","0")))</f>
        <v>1</v>
      </c>
      <c r="P9" s="43" t="str">
        <f>IF(Sayfa1!P$3=0,"",IF(Sayfa1!P9=0,"BOŞ",IF(Sayfa1!P9=Sayfa1!P$3,"1","0")))</f>
        <v>1</v>
      </c>
      <c r="Q9" s="43" t="str">
        <f>IF(Sayfa1!Q$3=0,"",IF(Sayfa1!Q9=0,"BOŞ",IF(Sayfa1!Q9=Sayfa1!Q$3,"1","0")))</f>
        <v>1</v>
      </c>
      <c r="R9" s="43" t="str">
        <f>IF(Sayfa1!R$3=0,"",IF(Sayfa1!R9=0,"BOŞ",IF(Sayfa1!R9=Sayfa1!R$3,"1","0")))</f>
        <v>0</v>
      </c>
      <c r="S9" s="43" t="str">
        <f>IF(Sayfa1!S$3=0,"",IF(Sayfa1!S9=0,"BOŞ",IF(Sayfa1!S9=Sayfa1!S$3,"1","0")))</f>
        <v>1</v>
      </c>
      <c r="T9" s="43" t="str">
        <f>IF(Sayfa1!T$3=0,"",IF(Sayfa1!T9=0,"BOŞ",IF(Sayfa1!T9=Sayfa1!T$3,"1","0")))</f>
        <v>0</v>
      </c>
      <c r="U9" s="43" t="str">
        <f>IF(Sayfa1!U$3=0,"",IF(Sayfa1!U9=0,"BOŞ",IF(Sayfa1!U9=Sayfa1!U$3,"1","0")))</f>
        <v>1</v>
      </c>
      <c r="V9" s="43" t="str">
        <f>IF(Sayfa1!V$3=0,"",IF(Sayfa1!V9=0,"BOŞ",IF(Sayfa1!V9=Sayfa1!V$3,"1","0")))</f>
        <v>1</v>
      </c>
      <c r="W9" s="43" t="str">
        <f>IF(Sayfa1!W$3=0,"",IF(Sayfa1!W9=0,"BOŞ",IF(Sayfa1!W9=Sayfa1!W$3,"1","0")))</f>
        <v>1</v>
      </c>
      <c r="X9" s="43" t="str">
        <f>IF(Sayfa1!X$3=0,"",IF(Sayfa1!X9=0,"BOŞ",IF(Sayfa1!X9=Sayfa1!X$3,"1","0")))</f>
        <v>1</v>
      </c>
      <c r="Y9" s="43">
        <f>IF(Sayfa1!Y$3=0,"",IF(Sayfa1!Y9=0,"BOŞ",IF(Sayfa1!Y9=Sayfa1!Y$3,"1","0")))</f>
      </c>
      <c r="Z9" s="43">
        <f>IF(Sayfa1!Z$3=0,"",IF(Sayfa1!Z9=0,"BOŞ",IF(Sayfa1!Z9=Sayfa1!Z$3,"1","0")))</f>
      </c>
      <c r="AA9" s="43">
        <f>IF(Sayfa1!AA$3=0,"",IF(Sayfa1!AA9=0,"BOŞ",IF(Sayfa1!AA9=Sayfa1!AA$3,"1","0")))</f>
      </c>
      <c r="AB9" s="43">
        <f>IF(Sayfa1!AB$3=0,"",IF(Sayfa1!AB9=0,"BOŞ",IF(Sayfa1!AB9=Sayfa1!AB$3,"1","0")))</f>
      </c>
      <c r="AC9" s="43">
        <f>IF(Sayfa1!AC$3=0,"",IF(Sayfa1!AC9=0,"BOŞ",IF(Sayfa1!AC9=Sayfa1!AC$3,"1","0")))</f>
      </c>
      <c r="AD9" s="43">
        <f>IF(Sayfa1!AD$3=0,"",IF(Sayfa1!AD9=0,"BOŞ",IF(Sayfa1!AD9=Sayfa1!AD$3,"1","0")))</f>
      </c>
      <c r="AE9" s="43">
        <f>IF(Sayfa1!AE$3=0,"",IF(Sayfa1!AE9=0,"BOŞ",IF(Sayfa1!AE9=Sayfa1!AE$3,"1","0")))</f>
      </c>
      <c r="AF9" s="43">
        <f>IF(Sayfa1!AF$3=0,"",IF(Sayfa1!AF9=0,"BOŞ",IF(Sayfa1!AF9=Sayfa1!AF$3,"1","0")))</f>
      </c>
      <c r="AG9" s="43">
        <f>IF(Sayfa1!AG$3=0,"",IF(Sayfa1!AG9=0,"BOŞ",IF(Sayfa1!AG9=Sayfa1!AG$3,"1","0")))</f>
      </c>
      <c r="AH9" s="43">
        <f>IF(Sayfa1!AH$3=0,"",IF(Sayfa1!AH9=0,"BOŞ",IF(Sayfa1!AH9=Sayfa1!AH$3,"1","0")))</f>
      </c>
      <c r="AI9" s="41">
        <f t="shared" si="0"/>
        <v>18</v>
      </c>
    </row>
    <row r="10" spans="1:35" ht="12.75">
      <c r="A10" s="1">
        <v>6</v>
      </c>
      <c r="B10" s="2" t="str">
        <f>Sayfa1!B10</f>
        <v>CAVİT FİKRET </v>
      </c>
      <c r="C10" s="2" t="str">
        <f>Sayfa1!C10</f>
        <v>YARAR</v>
      </c>
      <c r="D10" s="2"/>
      <c r="E10" s="43" t="str">
        <f>IF(Sayfa1!E$3=0,"",IF(Sayfa1!E10=0,"BOŞ",IF(Sayfa1!E10=Sayfa1!E$3,"1","0")))</f>
        <v>1</v>
      </c>
      <c r="F10" s="43" t="str">
        <f>IF(Sayfa1!F$3=0,"",IF(Sayfa1!F10=0,"BOŞ",IF(Sayfa1!F10=Sayfa1!F$3,"1","0")))</f>
        <v>1</v>
      </c>
      <c r="G10" s="43" t="str">
        <f>IF(Sayfa1!G$3=0,"",IF(Sayfa1!G10=0,"BOŞ",IF(Sayfa1!G10=Sayfa1!G$3,"1","0")))</f>
        <v>1</v>
      </c>
      <c r="H10" s="43" t="str">
        <f>IF(Sayfa1!H$3=0,"",IF(Sayfa1!H10=0,"BOŞ",IF(Sayfa1!H10=Sayfa1!H$3,"1","0")))</f>
        <v>1</v>
      </c>
      <c r="I10" s="43" t="str">
        <f>IF(Sayfa1!I$3=0,"",IF(Sayfa1!I10=0,"BOŞ",IF(Sayfa1!I10=Sayfa1!I$3,"1","0")))</f>
        <v>1</v>
      </c>
      <c r="J10" s="43" t="str">
        <f>IF(Sayfa1!J$3=0,"",IF(Sayfa1!J10=0,"BOŞ",IF(Sayfa1!J10=Sayfa1!J$3,"1","0")))</f>
        <v>1</v>
      </c>
      <c r="K10" s="43" t="str">
        <f>IF(Sayfa1!K$3=0,"",IF(Sayfa1!K10=0,"BOŞ",IF(Sayfa1!K10=Sayfa1!K$3,"1","0")))</f>
        <v>1</v>
      </c>
      <c r="L10" s="43" t="str">
        <f>IF(Sayfa1!L$3=0,"",IF(Sayfa1!L10=0,"BOŞ",IF(Sayfa1!L10=Sayfa1!L$3,"1","0")))</f>
        <v>1</v>
      </c>
      <c r="M10" s="43" t="str">
        <f>IF(Sayfa1!M$3=0,"",IF(Sayfa1!M10=0,"BOŞ",IF(Sayfa1!M10=Sayfa1!M$3,"1","0")))</f>
        <v>1</v>
      </c>
      <c r="N10" s="43" t="str">
        <f>IF(Sayfa1!N$3=0,"",IF(Sayfa1!N10=0,"BOŞ",IF(Sayfa1!N10=Sayfa1!N$3,"1","0")))</f>
        <v>1</v>
      </c>
      <c r="O10" s="43" t="str">
        <f>IF(Sayfa1!O$3=0,"",IF(Sayfa1!O10=0,"BOŞ",IF(Sayfa1!O10=Sayfa1!O$3,"1","0")))</f>
        <v>1</v>
      </c>
      <c r="P10" s="43" t="str">
        <f>IF(Sayfa1!P$3=0,"",IF(Sayfa1!P10=0,"BOŞ",IF(Sayfa1!P10=Sayfa1!P$3,"1","0")))</f>
        <v>1</v>
      </c>
      <c r="Q10" s="43" t="str">
        <f>IF(Sayfa1!Q$3=0,"",IF(Sayfa1!Q10=0,"BOŞ",IF(Sayfa1!Q10=Sayfa1!Q$3,"1","0")))</f>
        <v>1</v>
      </c>
      <c r="R10" s="43" t="str">
        <f>IF(Sayfa1!R$3=0,"",IF(Sayfa1!R10=0,"BOŞ",IF(Sayfa1!R10=Sayfa1!R$3,"1","0")))</f>
        <v>1</v>
      </c>
      <c r="S10" s="43" t="str">
        <f>IF(Sayfa1!S$3=0,"",IF(Sayfa1!S10=0,"BOŞ",IF(Sayfa1!S10=Sayfa1!S$3,"1","0")))</f>
        <v>1</v>
      </c>
      <c r="T10" s="43" t="str">
        <f>IF(Sayfa1!T$3=0,"",IF(Sayfa1!T10=0,"BOŞ",IF(Sayfa1!T10=Sayfa1!T$3,"1","0")))</f>
        <v>0</v>
      </c>
      <c r="U10" s="43" t="str">
        <f>IF(Sayfa1!U$3=0,"",IF(Sayfa1!U10=0,"BOŞ",IF(Sayfa1!U10=Sayfa1!U$3,"1","0")))</f>
        <v>0</v>
      </c>
      <c r="V10" s="43" t="str">
        <f>IF(Sayfa1!V$3=0,"",IF(Sayfa1!V10=0,"BOŞ",IF(Sayfa1!V10=Sayfa1!V$3,"1","0")))</f>
        <v>1</v>
      </c>
      <c r="W10" s="43" t="str">
        <f>IF(Sayfa1!W$3=0,"",IF(Sayfa1!W10=0,"BOŞ",IF(Sayfa1!W10=Sayfa1!W$3,"1","0")))</f>
        <v>1</v>
      </c>
      <c r="X10" s="43" t="str">
        <f>IF(Sayfa1!X$3=0,"",IF(Sayfa1!X10=0,"BOŞ",IF(Sayfa1!X10=Sayfa1!X$3,"1","0")))</f>
        <v>1</v>
      </c>
      <c r="Y10" s="43">
        <f>IF(Sayfa1!Y$3=0,"",IF(Sayfa1!Y10=0,"BOŞ",IF(Sayfa1!Y10=Sayfa1!Y$3,"1","0")))</f>
      </c>
      <c r="Z10" s="43">
        <f>IF(Sayfa1!Z$3=0,"",IF(Sayfa1!Z10=0,"BOŞ",IF(Sayfa1!Z10=Sayfa1!Z$3,"1","0")))</f>
      </c>
      <c r="AA10" s="43">
        <f>IF(Sayfa1!AA$3=0,"",IF(Sayfa1!AA10=0,"BOŞ",IF(Sayfa1!AA10=Sayfa1!AA$3,"1","0")))</f>
      </c>
      <c r="AB10" s="43">
        <f>IF(Sayfa1!AB$3=0,"",IF(Sayfa1!AB10=0,"BOŞ",IF(Sayfa1!AB10=Sayfa1!AB$3,"1","0")))</f>
      </c>
      <c r="AC10" s="43">
        <f>IF(Sayfa1!AC$3=0,"",IF(Sayfa1!AC10=0,"BOŞ",IF(Sayfa1!AC10=Sayfa1!AC$3,"1","0")))</f>
      </c>
      <c r="AD10" s="43">
        <f>IF(Sayfa1!AD$3=0,"",IF(Sayfa1!AD10=0,"BOŞ",IF(Sayfa1!AD10=Sayfa1!AD$3,"1","0")))</f>
      </c>
      <c r="AE10" s="43">
        <f>IF(Sayfa1!AE$3=0,"",IF(Sayfa1!AE10=0,"BOŞ",IF(Sayfa1!AE10=Sayfa1!AE$3,"1","0")))</f>
      </c>
      <c r="AF10" s="43">
        <f>IF(Sayfa1!AF$3=0,"",IF(Sayfa1!AF10=0,"BOŞ",IF(Sayfa1!AF10=Sayfa1!AF$3,"1","0")))</f>
      </c>
      <c r="AG10" s="43">
        <f>IF(Sayfa1!AG$3=0,"",IF(Sayfa1!AG10=0,"BOŞ",IF(Sayfa1!AG10=Sayfa1!AG$3,"1","0")))</f>
      </c>
      <c r="AH10" s="43">
        <f>IF(Sayfa1!AH$3=0,"",IF(Sayfa1!AH10=0,"BOŞ",IF(Sayfa1!AH10=Sayfa1!AH$3,"1","0")))</f>
      </c>
      <c r="AI10" s="41">
        <f t="shared" si="0"/>
        <v>18</v>
      </c>
    </row>
    <row r="11" spans="1:35" ht="12.75">
      <c r="A11" s="1">
        <v>7</v>
      </c>
      <c r="B11" s="2" t="str">
        <f>Sayfa1!B11</f>
        <v>CEM ÇAĞAN </v>
      </c>
      <c r="C11" s="2" t="str">
        <f>Sayfa1!C11</f>
        <v>POYRAZ</v>
      </c>
      <c r="D11" s="2"/>
      <c r="E11" s="43" t="str">
        <f>IF(Sayfa1!E$3=0,"",IF(Sayfa1!E11=0,"BOŞ",IF(Sayfa1!E11=Sayfa1!E$3,"1","0")))</f>
        <v>1</v>
      </c>
      <c r="F11" s="43" t="str">
        <f>IF(Sayfa1!F$3=0,"",IF(Sayfa1!F11=0,"BOŞ",IF(Sayfa1!F11=Sayfa1!F$3,"1","0")))</f>
        <v>1</v>
      </c>
      <c r="G11" s="43" t="str">
        <f>IF(Sayfa1!G$3=0,"",IF(Sayfa1!G11=0,"BOŞ",IF(Sayfa1!G11=Sayfa1!G$3,"1","0")))</f>
        <v>1</v>
      </c>
      <c r="H11" s="43" t="str">
        <f>IF(Sayfa1!H$3=0,"",IF(Sayfa1!H11=0,"BOŞ",IF(Sayfa1!H11=Sayfa1!H$3,"1","0")))</f>
        <v>1</v>
      </c>
      <c r="I11" s="43" t="str">
        <f>IF(Sayfa1!I$3=0,"",IF(Sayfa1!I11=0,"BOŞ",IF(Sayfa1!I11=Sayfa1!I$3,"1","0")))</f>
        <v>1</v>
      </c>
      <c r="J11" s="43" t="str">
        <f>IF(Sayfa1!J$3=0,"",IF(Sayfa1!J11=0,"BOŞ",IF(Sayfa1!J11=Sayfa1!J$3,"1","0")))</f>
        <v>1</v>
      </c>
      <c r="K11" s="43" t="str">
        <f>IF(Sayfa1!K$3=0,"",IF(Sayfa1!K11=0,"BOŞ",IF(Sayfa1!K11=Sayfa1!K$3,"1","0")))</f>
        <v>1</v>
      </c>
      <c r="L11" s="43" t="str">
        <f>IF(Sayfa1!L$3=0,"",IF(Sayfa1!L11=0,"BOŞ",IF(Sayfa1!L11=Sayfa1!L$3,"1","0")))</f>
        <v>1</v>
      </c>
      <c r="M11" s="43" t="str">
        <f>IF(Sayfa1!M$3=0,"",IF(Sayfa1!M11=0,"BOŞ",IF(Sayfa1!M11=Sayfa1!M$3,"1","0")))</f>
        <v>1</v>
      </c>
      <c r="N11" s="43" t="str">
        <f>IF(Sayfa1!N$3=0,"",IF(Sayfa1!N11=0,"BOŞ",IF(Sayfa1!N11=Sayfa1!N$3,"1","0")))</f>
        <v>1</v>
      </c>
      <c r="O11" s="43" t="str">
        <f>IF(Sayfa1!O$3=0,"",IF(Sayfa1!O11=0,"BOŞ",IF(Sayfa1!O11=Sayfa1!O$3,"1","0")))</f>
        <v>1</v>
      </c>
      <c r="P11" s="43" t="str">
        <f>IF(Sayfa1!P$3=0,"",IF(Sayfa1!P11=0,"BOŞ",IF(Sayfa1!P11=Sayfa1!P$3,"1","0")))</f>
        <v>1</v>
      </c>
      <c r="Q11" s="43" t="str">
        <f>IF(Sayfa1!Q$3=0,"",IF(Sayfa1!Q11=0,"BOŞ",IF(Sayfa1!Q11=Sayfa1!Q$3,"1","0")))</f>
        <v>1</v>
      </c>
      <c r="R11" s="43" t="str">
        <f>IF(Sayfa1!R$3=0,"",IF(Sayfa1!R11=0,"BOŞ",IF(Sayfa1!R11=Sayfa1!R$3,"1","0")))</f>
        <v>1</v>
      </c>
      <c r="S11" s="43" t="str">
        <f>IF(Sayfa1!S$3=0,"",IF(Sayfa1!S11=0,"BOŞ",IF(Sayfa1!S11=Sayfa1!S$3,"1","0")))</f>
        <v>1</v>
      </c>
      <c r="T11" s="43" t="str">
        <f>IF(Sayfa1!T$3=0,"",IF(Sayfa1!T11=0,"BOŞ",IF(Sayfa1!T11=Sayfa1!T$3,"1","0")))</f>
        <v>0</v>
      </c>
      <c r="U11" s="43" t="str">
        <f>IF(Sayfa1!U$3=0,"",IF(Sayfa1!U11=0,"BOŞ",IF(Sayfa1!U11=Sayfa1!U$3,"1","0")))</f>
        <v>0</v>
      </c>
      <c r="V11" s="43" t="str">
        <f>IF(Sayfa1!V$3=0,"",IF(Sayfa1!V11=0,"BOŞ",IF(Sayfa1!V11=Sayfa1!V$3,"1","0")))</f>
        <v>1</v>
      </c>
      <c r="W11" s="43" t="str">
        <f>IF(Sayfa1!W$3=0,"",IF(Sayfa1!W11=0,"BOŞ",IF(Sayfa1!W11=Sayfa1!W$3,"1","0")))</f>
        <v>1</v>
      </c>
      <c r="X11" s="43" t="str">
        <f>IF(Sayfa1!X$3=0,"",IF(Sayfa1!X11=0,"BOŞ",IF(Sayfa1!X11=Sayfa1!X$3,"1","0")))</f>
        <v>1</v>
      </c>
      <c r="Y11" s="43">
        <f>IF(Sayfa1!Y$3=0,"",IF(Sayfa1!Y11=0,"BOŞ",IF(Sayfa1!Y11=Sayfa1!Y$3,"1","0")))</f>
      </c>
      <c r="Z11" s="43">
        <f>IF(Sayfa1!Z$3=0,"",IF(Sayfa1!Z11=0,"BOŞ",IF(Sayfa1!Z11=Sayfa1!Z$3,"1","0")))</f>
      </c>
      <c r="AA11" s="43">
        <f>IF(Sayfa1!AA$3=0,"",IF(Sayfa1!AA11=0,"BOŞ",IF(Sayfa1!AA11=Sayfa1!AA$3,"1","0")))</f>
      </c>
      <c r="AB11" s="43">
        <f>IF(Sayfa1!AB$3=0,"",IF(Sayfa1!AB11=0,"BOŞ",IF(Sayfa1!AB11=Sayfa1!AB$3,"1","0")))</f>
      </c>
      <c r="AC11" s="43">
        <f>IF(Sayfa1!AC$3=0,"",IF(Sayfa1!AC11=0,"BOŞ",IF(Sayfa1!AC11=Sayfa1!AC$3,"1","0")))</f>
      </c>
      <c r="AD11" s="43">
        <f>IF(Sayfa1!AD$3=0,"",IF(Sayfa1!AD11=0,"BOŞ",IF(Sayfa1!AD11=Sayfa1!AD$3,"1","0")))</f>
      </c>
      <c r="AE11" s="43">
        <f>IF(Sayfa1!AE$3=0,"",IF(Sayfa1!AE11=0,"BOŞ",IF(Sayfa1!AE11=Sayfa1!AE$3,"1","0")))</f>
      </c>
      <c r="AF11" s="43">
        <f>IF(Sayfa1!AF$3=0,"",IF(Sayfa1!AF11=0,"BOŞ",IF(Sayfa1!AF11=Sayfa1!AF$3,"1","0")))</f>
      </c>
      <c r="AG11" s="43">
        <f>IF(Sayfa1!AG$3=0,"",IF(Sayfa1!AG11=0,"BOŞ",IF(Sayfa1!AG11=Sayfa1!AG$3,"1","0")))</f>
      </c>
      <c r="AH11" s="43">
        <f>IF(Sayfa1!AH$3=0,"",IF(Sayfa1!AH11=0,"BOŞ",IF(Sayfa1!AH11=Sayfa1!AH$3,"1","0")))</f>
      </c>
      <c r="AI11" s="41">
        <f t="shared" si="0"/>
        <v>18</v>
      </c>
    </row>
    <row r="12" spans="1:35" ht="12.75">
      <c r="A12" s="1">
        <v>8</v>
      </c>
      <c r="B12" s="2" t="str">
        <f>Sayfa1!B12</f>
        <v>ECE MİRAY </v>
      </c>
      <c r="C12" s="2" t="str">
        <f>Sayfa1!C12</f>
        <v>CEBECİ</v>
      </c>
      <c r="D12" s="2"/>
      <c r="E12" s="43" t="str">
        <f>IF(Sayfa1!E$3=0,"",IF(Sayfa1!E12=0,"BOŞ",IF(Sayfa1!E12=Sayfa1!E$3,"1","0")))</f>
        <v>1</v>
      </c>
      <c r="F12" s="43" t="str">
        <f>IF(Sayfa1!F$3=0,"",IF(Sayfa1!F12=0,"BOŞ",IF(Sayfa1!F12=Sayfa1!F$3,"1","0")))</f>
        <v>1</v>
      </c>
      <c r="G12" s="43" t="str">
        <f>IF(Sayfa1!G$3=0,"",IF(Sayfa1!G12=0,"BOŞ",IF(Sayfa1!G12=Sayfa1!G$3,"1","0")))</f>
        <v>1</v>
      </c>
      <c r="H12" s="43" t="str">
        <f>IF(Sayfa1!H$3=0,"",IF(Sayfa1!H12=0,"BOŞ",IF(Sayfa1!H12=Sayfa1!H$3,"1","0")))</f>
        <v>1</v>
      </c>
      <c r="I12" s="43" t="str">
        <f>IF(Sayfa1!I$3=0,"",IF(Sayfa1!I12=0,"BOŞ",IF(Sayfa1!I12=Sayfa1!I$3,"1","0")))</f>
        <v>1</v>
      </c>
      <c r="J12" s="43" t="str">
        <f>IF(Sayfa1!J$3=0,"",IF(Sayfa1!J12=0,"BOŞ",IF(Sayfa1!J12=Sayfa1!J$3,"1","0")))</f>
        <v>1</v>
      </c>
      <c r="K12" s="43" t="str">
        <f>IF(Sayfa1!K$3=0,"",IF(Sayfa1!K12=0,"BOŞ",IF(Sayfa1!K12=Sayfa1!K$3,"1","0")))</f>
        <v>1</v>
      </c>
      <c r="L12" s="43" t="str">
        <f>IF(Sayfa1!L$3=0,"",IF(Sayfa1!L12=0,"BOŞ",IF(Sayfa1!L12=Sayfa1!L$3,"1","0")))</f>
        <v>1</v>
      </c>
      <c r="M12" s="43" t="str">
        <f>IF(Sayfa1!M$3=0,"",IF(Sayfa1!M12=0,"BOŞ",IF(Sayfa1!M12=Sayfa1!M$3,"1","0")))</f>
        <v>1</v>
      </c>
      <c r="N12" s="43" t="str">
        <f>IF(Sayfa1!N$3=0,"",IF(Sayfa1!N12=0,"BOŞ",IF(Sayfa1!N12=Sayfa1!N$3,"1","0")))</f>
        <v>1</v>
      </c>
      <c r="O12" s="43" t="str">
        <f>IF(Sayfa1!O$3=0,"",IF(Sayfa1!O12=0,"BOŞ",IF(Sayfa1!O12=Sayfa1!O$3,"1","0")))</f>
        <v>1</v>
      </c>
      <c r="P12" s="43" t="str">
        <f>IF(Sayfa1!P$3=0,"",IF(Sayfa1!P12=0,"BOŞ",IF(Sayfa1!P12=Sayfa1!P$3,"1","0")))</f>
        <v>1</v>
      </c>
      <c r="Q12" s="43" t="str">
        <f>IF(Sayfa1!Q$3=0,"",IF(Sayfa1!Q12=0,"BOŞ",IF(Sayfa1!Q12=Sayfa1!Q$3,"1","0")))</f>
        <v>1</v>
      </c>
      <c r="R12" s="43" t="str">
        <f>IF(Sayfa1!R$3=0,"",IF(Sayfa1!R12=0,"BOŞ",IF(Sayfa1!R12=Sayfa1!R$3,"1","0")))</f>
        <v>1</v>
      </c>
      <c r="S12" s="43" t="str">
        <f>IF(Sayfa1!S$3=0,"",IF(Sayfa1!S12=0,"BOŞ",IF(Sayfa1!S12=Sayfa1!S$3,"1","0")))</f>
        <v>1</v>
      </c>
      <c r="T12" s="43" t="str">
        <f>IF(Sayfa1!T$3=0,"",IF(Sayfa1!T12=0,"BOŞ",IF(Sayfa1!T12=Sayfa1!T$3,"1","0")))</f>
        <v>0</v>
      </c>
      <c r="U12" s="43" t="str">
        <f>IF(Sayfa1!U$3=0,"",IF(Sayfa1!U12=0,"BOŞ",IF(Sayfa1!U12=Sayfa1!U$3,"1","0")))</f>
        <v>0</v>
      </c>
      <c r="V12" s="43" t="str">
        <f>IF(Sayfa1!V$3=0,"",IF(Sayfa1!V12=0,"BOŞ",IF(Sayfa1!V12=Sayfa1!V$3,"1","0")))</f>
        <v>1</v>
      </c>
      <c r="W12" s="43" t="str">
        <f>IF(Sayfa1!W$3=0,"",IF(Sayfa1!W12=0,"BOŞ",IF(Sayfa1!W12=Sayfa1!W$3,"1","0")))</f>
        <v>1</v>
      </c>
      <c r="X12" s="43" t="str">
        <f>IF(Sayfa1!X$3=0,"",IF(Sayfa1!X12=0,"BOŞ",IF(Sayfa1!X12=Sayfa1!X$3,"1","0")))</f>
        <v>1</v>
      </c>
      <c r="Y12" s="43">
        <f>IF(Sayfa1!Y$3=0,"",IF(Sayfa1!Y12=0,"BOŞ",IF(Sayfa1!Y12=Sayfa1!Y$3,"1","0")))</f>
      </c>
      <c r="Z12" s="43">
        <f>IF(Sayfa1!Z$3=0,"",IF(Sayfa1!Z12=0,"BOŞ",IF(Sayfa1!Z12=Sayfa1!Z$3,"1","0")))</f>
      </c>
      <c r="AA12" s="43">
        <f>IF(Sayfa1!AA$3=0,"",IF(Sayfa1!AA12=0,"BOŞ",IF(Sayfa1!AA12=Sayfa1!AA$3,"1","0")))</f>
      </c>
      <c r="AB12" s="43">
        <f>IF(Sayfa1!AB$3=0,"",IF(Sayfa1!AB12=0,"BOŞ",IF(Sayfa1!AB12=Sayfa1!AB$3,"1","0")))</f>
      </c>
      <c r="AC12" s="43">
        <f>IF(Sayfa1!AC$3=0,"",IF(Sayfa1!AC12=0,"BOŞ",IF(Sayfa1!AC12=Sayfa1!AC$3,"1","0")))</f>
      </c>
      <c r="AD12" s="43">
        <f>IF(Sayfa1!AD$3=0,"",IF(Sayfa1!AD12=0,"BOŞ",IF(Sayfa1!AD12=Sayfa1!AD$3,"1","0")))</f>
      </c>
      <c r="AE12" s="43">
        <f>IF(Sayfa1!AE$3=0,"",IF(Sayfa1!AE12=0,"BOŞ",IF(Sayfa1!AE12=Sayfa1!AE$3,"1","0")))</f>
      </c>
      <c r="AF12" s="43">
        <f>IF(Sayfa1!AF$3=0,"",IF(Sayfa1!AF12=0,"BOŞ",IF(Sayfa1!AF12=Sayfa1!AF$3,"1","0")))</f>
      </c>
      <c r="AG12" s="43">
        <f>IF(Sayfa1!AG$3=0,"",IF(Sayfa1!AG12=0,"BOŞ",IF(Sayfa1!AG12=Sayfa1!AG$3,"1","0")))</f>
      </c>
      <c r="AH12" s="43">
        <f>IF(Sayfa1!AH$3=0,"",IF(Sayfa1!AH12=0,"BOŞ",IF(Sayfa1!AH12=Sayfa1!AH$3,"1","0")))</f>
      </c>
      <c r="AI12" s="41">
        <f t="shared" si="0"/>
        <v>18</v>
      </c>
    </row>
    <row r="13" spans="1:35" ht="12.75">
      <c r="A13" s="1">
        <v>9</v>
      </c>
      <c r="B13" s="2" t="str">
        <f>Sayfa1!B13</f>
        <v>ELİF </v>
      </c>
      <c r="C13" s="2" t="str">
        <f>Sayfa1!C13</f>
        <v>KAZAN</v>
      </c>
      <c r="D13" s="2"/>
      <c r="E13" s="43" t="str">
        <f>IF(Sayfa1!E$3=0,"",IF(Sayfa1!E13=0,"BOŞ",IF(Sayfa1!E13=Sayfa1!E$3,"1","0")))</f>
        <v>1</v>
      </c>
      <c r="F13" s="43" t="str">
        <f>IF(Sayfa1!F$3=0,"",IF(Sayfa1!F13=0,"BOŞ",IF(Sayfa1!F13=Sayfa1!F$3,"1","0")))</f>
        <v>1</v>
      </c>
      <c r="G13" s="43" t="str">
        <f>IF(Sayfa1!G$3=0,"",IF(Sayfa1!G13=0,"BOŞ",IF(Sayfa1!G13=Sayfa1!G$3,"1","0")))</f>
        <v>1</v>
      </c>
      <c r="H13" s="43" t="str">
        <f>IF(Sayfa1!H$3=0,"",IF(Sayfa1!H13=0,"BOŞ",IF(Sayfa1!H13=Sayfa1!H$3,"1","0")))</f>
        <v>1</v>
      </c>
      <c r="I13" s="43" t="str">
        <f>IF(Sayfa1!I$3=0,"",IF(Sayfa1!I13=0,"BOŞ",IF(Sayfa1!I13=Sayfa1!I$3,"1","0")))</f>
        <v>1</v>
      </c>
      <c r="J13" s="43" t="str">
        <f>IF(Sayfa1!J$3=0,"",IF(Sayfa1!J13=0,"BOŞ",IF(Sayfa1!J13=Sayfa1!J$3,"1","0")))</f>
        <v>1</v>
      </c>
      <c r="K13" s="43" t="str">
        <f>IF(Sayfa1!K$3=0,"",IF(Sayfa1!K13=0,"BOŞ",IF(Sayfa1!K13=Sayfa1!K$3,"1","0")))</f>
        <v>1</v>
      </c>
      <c r="L13" s="43" t="str">
        <f>IF(Sayfa1!L$3=0,"",IF(Sayfa1!L13=0,"BOŞ",IF(Sayfa1!L13=Sayfa1!L$3,"1","0")))</f>
        <v>1</v>
      </c>
      <c r="M13" s="43" t="str">
        <f>IF(Sayfa1!M$3=0,"",IF(Sayfa1!M13=0,"BOŞ",IF(Sayfa1!M13=Sayfa1!M$3,"1","0")))</f>
        <v>1</v>
      </c>
      <c r="N13" s="43" t="str">
        <f>IF(Sayfa1!N$3=0,"",IF(Sayfa1!N13=0,"BOŞ",IF(Sayfa1!N13=Sayfa1!N$3,"1","0")))</f>
        <v>1</v>
      </c>
      <c r="O13" s="43" t="str">
        <f>IF(Sayfa1!O$3=0,"",IF(Sayfa1!O13=0,"BOŞ",IF(Sayfa1!O13=Sayfa1!O$3,"1","0")))</f>
        <v>1</v>
      </c>
      <c r="P13" s="43" t="str">
        <f>IF(Sayfa1!P$3=0,"",IF(Sayfa1!P13=0,"BOŞ",IF(Sayfa1!P13=Sayfa1!P$3,"1","0")))</f>
        <v>1</v>
      </c>
      <c r="Q13" s="43" t="str">
        <f>IF(Sayfa1!Q$3=0,"",IF(Sayfa1!Q13=0,"BOŞ",IF(Sayfa1!Q13=Sayfa1!Q$3,"1","0")))</f>
        <v>1</v>
      </c>
      <c r="R13" s="43" t="str">
        <f>IF(Sayfa1!R$3=0,"",IF(Sayfa1!R13=0,"BOŞ",IF(Sayfa1!R13=Sayfa1!R$3,"1","0")))</f>
        <v>1</v>
      </c>
      <c r="S13" s="43" t="str">
        <f>IF(Sayfa1!S$3=0,"",IF(Sayfa1!S13=0,"BOŞ",IF(Sayfa1!S13=Sayfa1!S$3,"1","0")))</f>
        <v>1</v>
      </c>
      <c r="T13" s="43" t="str">
        <f>IF(Sayfa1!T$3=0,"",IF(Sayfa1!T13=0,"BOŞ",IF(Sayfa1!T13=Sayfa1!T$3,"1","0")))</f>
        <v>0</v>
      </c>
      <c r="U13" s="43" t="str">
        <f>IF(Sayfa1!U$3=0,"",IF(Sayfa1!U13=0,"BOŞ",IF(Sayfa1!U13=Sayfa1!U$3,"1","0")))</f>
        <v>0</v>
      </c>
      <c r="V13" s="43" t="str">
        <f>IF(Sayfa1!V$3=0,"",IF(Sayfa1!V13=0,"BOŞ",IF(Sayfa1!V13=Sayfa1!V$3,"1","0")))</f>
        <v>1</v>
      </c>
      <c r="W13" s="43" t="str">
        <f>IF(Sayfa1!W$3=0,"",IF(Sayfa1!W13=0,"BOŞ",IF(Sayfa1!W13=Sayfa1!W$3,"1","0")))</f>
        <v>1</v>
      </c>
      <c r="X13" s="43" t="str">
        <f>IF(Sayfa1!X$3=0,"",IF(Sayfa1!X13=0,"BOŞ",IF(Sayfa1!X13=Sayfa1!X$3,"1","0")))</f>
        <v>1</v>
      </c>
      <c r="Y13" s="43">
        <f>IF(Sayfa1!Y$3=0,"",IF(Sayfa1!Y13=0,"BOŞ",IF(Sayfa1!Y13=Sayfa1!Y$3,"1","0")))</f>
      </c>
      <c r="Z13" s="43">
        <f>IF(Sayfa1!Z$3=0,"",IF(Sayfa1!Z13=0,"BOŞ",IF(Sayfa1!Z13=Sayfa1!Z$3,"1","0")))</f>
      </c>
      <c r="AA13" s="43">
        <f>IF(Sayfa1!AA$3=0,"",IF(Sayfa1!AA13=0,"BOŞ",IF(Sayfa1!AA13=Sayfa1!AA$3,"1","0")))</f>
      </c>
      <c r="AB13" s="43">
        <f>IF(Sayfa1!AB$3=0,"",IF(Sayfa1!AB13=0,"BOŞ",IF(Sayfa1!AB13=Sayfa1!AB$3,"1","0")))</f>
      </c>
      <c r="AC13" s="43">
        <f>IF(Sayfa1!AC$3=0,"",IF(Sayfa1!AC13=0,"BOŞ",IF(Sayfa1!AC13=Sayfa1!AC$3,"1","0")))</f>
      </c>
      <c r="AD13" s="43">
        <f>IF(Sayfa1!AD$3=0,"",IF(Sayfa1!AD13=0,"BOŞ",IF(Sayfa1!AD13=Sayfa1!AD$3,"1","0")))</f>
      </c>
      <c r="AE13" s="43">
        <f>IF(Sayfa1!AE$3=0,"",IF(Sayfa1!AE13=0,"BOŞ",IF(Sayfa1!AE13=Sayfa1!AE$3,"1","0")))</f>
      </c>
      <c r="AF13" s="43">
        <f>IF(Sayfa1!AF$3=0,"",IF(Sayfa1!AF13=0,"BOŞ",IF(Sayfa1!AF13=Sayfa1!AF$3,"1","0")))</f>
      </c>
      <c r="AG13" s="43">
        <f>IF(Sayfa1!AG$3=0,"",IF(Sayfa1!AG13=0,"BOŞ",IF(Sayfa1!AG13=Sayfa1!AG$3,"1","0")))</f>
      </c>
      <c r="AH13" s="43">
        <f>IF(Sayfa1!AH$3=0,"",IF(Sayfa1!AH13=0,"BOŞ",IF(Sayfa1!AH13=Sayfa1!AH$3,"1","0")))</f>
      </c>
      <c r="AI13" s="41">
        <f t="shared" si="0"/>
        <v>18</v>
      </c>
    </row>
    <row r="14" spans="1:35" ht="12.75">
      <c r="A14" s="1">
        <v>10</v>
      </c>
      <c r="B14" s="2" t="str">
        <f>Sayfa1!B14</f>
        <v>EMEL </v>
      </c>
      <c r="C14" s="2" t="str">
        <f>Sayfa1!C14</f>
        <v>MERİÇ</v>
      </c>
      <c r="D14" s="2"/>
      <c r="E14" s="43" t="str">
        <f>IF(Sayfa1!E$3=0,"",IF(Sayfa1!E14=0,"BOŞ",IF(Sayfa1!E14=Sayfa1!E$3,"1","0")))</f>
        <v>1</v>
      </c>
      <c r="F14" s="43" t="str">
        <f>IF(Sayfa1!F$3=0,"",IF(Sayfa1!F14=0,"BOŞ",IF(Sayfa1!F14=Sayfa1!F$3,"1","0")))</f>
        <v>1</v>
      </c>
      <c r="G14" s="43" t="str">
        <f>IF(Sayfa1!G$3=0,"",IF(Sayfa1!G14=0,"BOŞ",IF(Sayfa1!G14=Sayfa1!G$3,"1","0")))</f>
        <v>1</v>
      </c>
      <c r="H14" s="43" t="str">
        <f>IF(Sayfa1!H$3=0,"",IF(Sayfa1!H14=0,"BOŞ",IF(Sayfa1!H14=Sayfa1!H$3,"1","0")))</f>
        <v>1</v>
      </c>
      <c r="I14" s="43" t="str">
        <f>IF(Sayfa1!I$3=0,"",IF(Sayfa1!I14=0,"BOŞ",IF(Sayfa1!I14=Sayfa1!I$3,"1","0")))</f>
        <v>0</v>
      </c>
      <c r="J14" s="43" t="str">
        <f>IF(Sayfa1!J$3=0,"",IF(Sayfa1!J14=0,"BOŞ",IF(Sayfa1!J14=Sayfa1!J$3,"1","0")))</f>
        <v>1</v>
      </c>
      <c r="K14" s="43" t="str">
        <f>IF(Sayfa1!K$3=0,"",IF(Sayfa1!K14=0,"BOŞ",IF(Sayfa1!K14=Sayfa1!K$3,"1","0")))</f>
        <v>1</v>
      </c>
      <c r="L14" s="43" t="str">
        <f>IF(Sayfa1!L$3=0,"",IF(Sayfa1!L14=0,"BOŞ",IF(Sayfa1!L14=Sayfa1!L$3,"1","0")))</f>
        <v>1</v>
      </c>
      <c r="M14" s="43" t="str">
        <f>IF(Sayfa1!M$3=0,"",IF(Sayfa1!M14=0,"BOŞ",IF(Sayfa1!M14=Sayfa1!M$3,"1","0")))</f>
        <v>0</v>
      </c>
      <c r="N14" s="43" t="str">
        <f>IF(Sayfa1!N$3=0,"",IF(Sayfa1!N14=0,"BOŞ",IF(Sayfa1!N14=Sayfa1!N$3,"1","0")))</f>
        <v>1</v>
      </c>
      <c r="O14" s="43" t="str">
        <f>IF(Sayfa1!O$3=0,"",IF(Sayfa1!O14=0,"BOŞ",IF(Sayfa1!O14=Sayfa1!O$3,"1","0")))</f>
        <v>1</v>
      </c>
      <c r="P14" s="43" t="str">
        <f>IF(Sayfa1!P$3=0,"",IF(Sayfa1!P14=0,"BOŞ",IF(Sayfa1!P14=Sayfa1!P$3,"1","0")))</f>
        <v>1</v>
      </c>
      <c r="Q14" s="43" t="str">
        <f>IF(Sayfa1!Q$3=0,"",IF(Sayfa1!Q14=0,"BOŞ",IF(Sayfa1!Q14=Sayfa1!Q$3,"1","0")))</f>
        <v>1</v>
      </c>
      <c r="R14" s="43" t="str">
        <f>IF(Sayfa1!R$3=0,"",IF(Sayfa1!R14=0,"BOŞ",IF(Sayfa1!R14=Sayfa1!R$3,"1","0")))</f>
        <v>1</v>
      </c>
      <c r="S14" s="43" t="str">
        <f>IF(Sayfa1!S$3=0,"",IF(Sayfa1!S14=0,"BOŞ",IF(Sayfa1!S14=Sayfa1!S$3,"1","0")))</f>
        <v>1</v>
      </c>
      <c r="T14" s="43" t="str">
        <f>IF(Sayfa1!T$3=0,"",IF(Sayfa1!T14=0,"BOŞ",IF(Sayfa1!T14=Sayfa1!T$3,"1","0")))</f>
        <v>1</v>
      </c>
      <c r="U14" s="43" t="str">
        <f>IF(Sayfa1!U$3=0,"",IF(Sayfa1!U14=0,"BOŞ",IF(Sayfa1!U14=Sayfa1!U$3,"1","0")))</f>
        <v>0</v>
      </c>
      <c r="V14" s="43" t="str">
        <f>IF(Sayfa1!V$3=0,"",IF(Sayfa1!V14=0,"BOŞ",IF(Sayfa1!V14=Sayfa1!V$3,"1","0")))</f>
        <v>0</v>
      </c>
      <c r="W14" s="43" t="str">
        <f>IF(Sayfa1!W$3=0,"",IF(Sayfa1!W14=0,"BOŞ",IF(Sayfa1!W14=Sayfa1!W$3,"1","0")))</f>
        <v>0</v>
      </c>
      <c r="X14" s="43" t="str">
        <f>IF(Sayfa1!X$3=0,"",IF(Sayfa1!X14=0,"BOŞ",IF(Sayfa1!X14=Sayfa1!X$3,"1","0")))</f>
        <v>1</v>
      </c>
      <c r="Y14" s="43">
        <f>IF(Sayfa1!Y$3=0,"",IF(Sayfa1!Y14=0,"BOŞ",IF(Sayfa1!Y14=Sayfa1!Y$3,"1","0")))</f>
      </c>
      <c r="Z14" s="43">
        <f>IF(Sayfa1!Z$3=0,"",IF(Sayfa1!Z14=0,"BOŞ",IF(Sayfa1!Z14=Sayfa1!Z$3,"1","0")))</f>
      </c>
      <c r="AA14" s="43">
        <f>IF(Sayfa1!AA$3=0,"",IF(Sayfa1!AA14=0,"BOŞ",IF(Sayfa1!AA14=Sayfa1!AA$3,"1","0")))</f>
      </c>
      <c r="AB14" s="43">
        <f>IF(Sayfa1!AB$3=0,"",IF(Sayfa1!AB14=0,"BOŞ",IF(Sayfa1!AB14=Sayfa1!AB$3,"1","0")))</f>
      </c>
      <c r="AC14" s="43">
        <f>IF(Sayfa1!AC$3=0,"",IF(Sayfa1!AC14=0,"BOŞ",IF(Sayfa1!AC14=Sayfa1!AC$3,"1","0")))</f>
      </c>
      <c r="AD14" s="43">
        <f>IF(Sayfa1!AD$3=0,"",IF(Sayfa1!AD14=0,"BOŞ",IF(Sayfa1!AD14=Sayfa1!AD$3,"1","0")))</f>
      </c>
      <c r="AE14" s="43">
        <f>IF(Sayfa1!AE$3=0,"",IF(Sayfa1!AE14=0,"BOŞ",IF(Sayfa1!AE14=Sayfa1!AE$3,"1","0")))</f>
      </c>
      <c r="AF14" s="43">
        <f>IF(Sayfa1!AF$3=0,"",IF(Sayfa1!AF14=0,"BOŞ",IF(Sayfa1!AF14=Sayfa1!AF$3,"1","0")))</f>
      </c>
      <c r="AG14" s="43">
        <f>IF(Sayfa1!AG$3=0,"",IF(Sayfa1!AG14=0,"BOŞ",IF(Sayfa1!AG14=Sayfa1!AG$3,"1","0")))</f>
      </c>
      <c r="AH14" s="43">
        <f>IF(Sayfa1!AH$3=0,"",IF(Sayfa1!AH14=0,"BOŞ",IF(Sayfa1!AH14=Sayfa1!AH$3,"1","0")))</f>
      </c>
      <c r="AI14" s="41">
        <f t="shared" si="0"/>
        <v>15</v>
      </c>
    </row>
    <row r="15" spans="1:35" ht="12.75">
      <c r="A15" s="1">
        <v>11</v>
      </c>
      <c r="B15" s="2" t="str">
        <f>Sayfa1!B15</f>
        <v>EMİR </v>
      </c>
      <c r="C15" s="2" t="str">
        <f>Sayfa1!C15</f>
        <v>ADALI</v>
      </c>
      <c r="D15" s="2"/>
      <c r="E15" s="43" t="str">
        <f>IF(Sayfa1!E$3=0,"",IF(Sayfa1!E15=0,"BOŞ",IF(Sayfa1!E15=Sayfa1!E$3,"1","0")))</f>
        <v>1</v>
      </c>
      <c r="F15" s="43" t="str">
        <f>IF(Sayfa1!F$3=0,"",IF(Sayfa1!F15=0,"BOŞ",IF(Sayfa1!F15=Sayfa1!F$3,"1","0")))</f>
        <v>1</v>
      </c>
      <c r="G15" s="43" t="str">
        <f>IF(Sayfa1!G$3=0,"",IF(Sayfa1!G15=0,"BOŞ",IF(Sayfa1!G15=Sayfa1!G$3,"1","0")))</f>
        <v>1</v>
      </c>
      <c r="H15" s="43" t="str">
        <f>IF(Sayfa1!H$3=0,"",IF(Sayfa1!H15=0,"BOŞ",IF(Sayfa1!H15=Sayfa1!H$3,"1","0")))</f>
        <v>1</v>
      </c>
      <c r="I15" s="43" t="str">
        <f>IF(Sayfa1!I$3=0,"",IF(Sayfa1!I15=0,"BOŞ",IF(Sayfa1!I15=Sayfa1!I$3,"1","0")))</f>
        <v>1</v>
      </c>
      <c r="J15" s="43" t="str">
        <f>IF(Sayfa1!J$3=0,"",IF(Sayfa1!J15=0,"BOŞ",IF(Sayfa1!J15=Sayfa1!J$3,"1","0")))</f>
        <v>1</v>
      </c>
      <c r="K15" s="43" t="str">
        <f>IF(Sayfa1!K$3=0,"",IF(Sayfa1!K15=0,"BOŞ",IF(Sayfa1!K15=Sayfa1!K$3,"1","0")))</f>
        <v>1</v>
      </c>
      <c r="L15" s="43" t="str">
        <f>IF(Sayfa1!L$3=0,"",IF(Sayfa1!L15=0,"BOŞ",IF(Sayfa1!L15=Sayfa1!L$3,"1","0")))</f>
        <v>1</v>
      </c>
      <c r="M15" s="43" t="str">
        <f>IF(Sayfa1!M$3=0,"",IF(Sayfa1!M15=0,"BOŞ",IF(Sayfa1!M15=Sayfa1!M$3,"1","0")))</f>
        <v>1</v>
      </c>
      <c r="N15" s="43" t="str">
        <f>IF(Sayfa1!N$3=0,"",IF(Sayfa1!N15=0,"BOŞ",IF(Sayfa1!N15=Sayfa1!N$3,"1","0")))</f>
        <v>1</v>
      </c>
      <c r="O15" s="43" t="str">
        <f>IF(Sayfa1!O$3=0,"",IF(Sayfa1!O15=0,"BOŞ",IF(Sayfa1!O15=Sayfa1!O$3,"1","0")))</f>
        <v>1</v>
      </c>
      <c r="P15" s="43" t="str">
        <f>IF(Sayfa1!P$3=0,"",IF(Sayfa1!P15=0,"BOŞ",IF(Sayfa1!P15=Sayfa1!P$3,"1","0")))</f>
        <v>1</v>
      </c>
      <c r="Q15" s="43" t="str">
        <f>IF(Sayfa1!Q$3=0,"",IF(Sayfa1!Q15=0,"BOŞ",IF(Sayfa1!Q15=Sayfa1!Q$3,"1","0")))</f>
        <v>1</v>
      </c>
      <c r="R15" s="43" t="str">
        <f>IF(Sayfa1!R$3=0,"",IF(Sayfa1!R15=0,"BOŞ",IF(Sayfa1!R15=Sayfa1!R$3,"1","0")))</f>
        <v>1</v>
      </c>
      <c r="S15" s="43" t="str">
        <f>IF(Sayfa1!S$3=0,"",IF(Sayfa1!S15=0,"BOŞ",IF(Sayfa1!S15=Sayfa1!S$3,"1","0")))</f>
        <v>1</v>
      </c>
      <c r="T15" s="43" t="str">
        <f>IF(Sayfa1!T$3=0,"",IF(Sayfa1!T15=0,"BOŞ",IF(Sayfa1!T15=Sayfa1!T$3,"1","0")))</f>
        <v>0</v>
      </c>
      <c r="U15" s="43" t="str">
        <f>IF(Sayfa1!U$3=0,"",IF(Sayfa1!U15=0,"BOŞ",IF(Sayfa1!U15=Sayfa1!U$3,"1","0")))</f>
        <v>1</v>
      </c>
      <c r="V15" s="43" t="str">
        <f>IF(Sayfa1!V$3=0,"",IF(Sayfa1!V15=0,"BOŞ",IF(Sayfa1!V15=Sayfa1!V$3,"1","0")))</f>
        <v>1</v>
      </c>
      <c r="W15" s="43" t="str">
        <f>IF(Sayfa1!W$3=0,"",IF(Sayfa1!W15=0,"BOŞ",IF(Sayfa1!W15=Sayfa1!W$3,"1","0")))</f>
        <v>1</v>
      </c>
      <c r="X15" s="43" t="str">
        <f>IF(Sayfa1!X$3=0,"",IF(Sayfa1!X15=0,"BOŞ",IF(Sayfa1!X15=Sayfa1!X$3,"1","0")))</f>
        <v>1</v>
      </c>
      <c r="Y15" s="43">
        <f>IF(Sayfa1!Y$3=0,"",IF(Sayfa1!Y15=0,"BOŞ",IF(Sayfa1!Y15=Sayfa1!Y$3,"1","0")))</f>
      </c>
      <c r="Z15" s="43">
        <f>IF(Sayfa1!Z$3=0,"",IF(Sayfa1!Z15=0,"BOŞ",IF(Sayfa1!Z15=Sayfa1!Z$3,"1","0")))</f>
      </c>
      <c r="AA15" s="43">
        <f>IF(Sayfa1!AA$3=0,"",IF(Sayfa1!AA15=0,"BOŞ",IF(Sayfa1!AA15=Sayfa1!AA$3,"1","0")))</f>
      </c>
      <c r="AB15" s="43">
        <f>IF(Sayfa1!AB$3=0,"",IF(Sayfa1!AB15=0,"BOŞ",IF(Sayfa1!AB15=Sayfa1!AB$3,"1","0")))</f>
      </c>
      <c r="AC15" s="43">
        <f>IF(Sayfa1!AC$3=0,"",IF(Sayfa1!AC15=0,"BOŞ",IF(Sayfa1!AC15=Sayfa1!AC$3,"1","0")))</f>
      </c>
      <c r="AD15" s="43">
        <f>IF(Sayfa1!AD$3=0,"",IF(Sayfa1!AD15=0,"BOŞ",IF(Sayfa1!AD15=Sayfa1!AD$3,"1","0")))</f>
      </c>
      <c r="AE15" s="43">
        <f>IF(Sayfa1!AE$3=0,"",IF(Sayfa1!AE15=0,"BOŞ",IF(Sayfa1!AE15=Sayfa1!AE$3,"1","0")))</f>
      </c>
      <c r="AF15" s="43">
        <f>IF(Sayfa1!AF$3=0,"",IF(Sayfa1!AF15=0,"BOŞ",IF(Sayfa1!AF15=Sayfa1!AF$3,"1","0")))</f>
      </c>
      <c r="AG15" s="43">
        <f>IF(Sayfa1!AG$3=0,"",IF(Sayfa1!AG15=0,"BOŞ",IF(Sayfa1!AG15=Sayfa1!AG$3,"1","0")))</f>
      </c>
      <c r="AH15" s="43">
        <f>IF(Sayfa1!AH$3=0,"",IF(Sayfa1!AH15=0,"BOŞ",IF(Sayfa1!AH15=Sayfa1!AH$3,"1","0")))</f>
      </c>
      <c r="AI15" s="41">
        <f t="shared" si="0"/>
        <v>19</v>
      </c>
    </row>
    <row r="16" spans="1:35" ht="12.75">
      <c r="A16" s="1">
        <v>12</v>
      </c>
      <c r="B16" s="2" t="str">
        <f>Sayfa1!B16</f>
        <v>ENES </v>
      </c>
      <c r="C16" s="2" t="str">
        <f>Sayfa1!C16</f>
        <v>BOZKURT</v>
      </c>
      <c r="D16" s="2"/>
      <c r="E16" s="43" t="str">
        <f>IF(Sayfa1!E$3=0,"",IF(Sayfa1!E16=0,"BOŞ",IF(Sayfa1!E16=Sayfa1!E$3,"1","0")))</f>
        <v>1</v>
      </c>
      <c r="F16" s="43" t="str">
        <f>IF(Sayfa1!F$3=0,"",IF(Sayfa1!F16=0,"BOŞ",IF(Sayfa1!F16=Sayfa1!F$3,"1","0")))</f>
        <v>1</v>
      </c>
      <c r="G16" s="43" t="str">
        <f>IF(Sayfa1!G$3=0,"",IF(Sayfa1!G16=0,"BOŞ",IF(Sayfa1!G16=Sayfa1!G$3,"1","0")))</f>
        <v>1</v>
      </c>
      <c r="H16" s="43" t="str">
        <f>IF(Sayfa1!H$3=0,"",IF(Sayfa1!H16=0,"BOŞ",IF(Sayfa1!H16=Sayfa1!H$3,"1","0")))</f>
        <v>1</v>
      </c>
      <c r="I16" s="43" t="str">
        <f>IF(Sayfa1!I$3=0,"",IF(Sayfa1!I16=0,"BOŞ",IF(Sayfa1!I16=Sayfa1!I$3,"1","0")))</f>
        <v>1</v>
      </c>
      <c r="J16" s="43" t="str">
        <f>IF(Sayfa1!J$3=0,"",IF(Sayfa1!J16=0,"BOŞ",IF(Sayfa1!J16=Sayfa1!J$3,"1","0")))</f>
        <v>1</v>
      </c>
      <c r="K16" s="43" t="str">
        <f>IF(Sayfa1!K$3=0,"",IF(Sayfa1!K16=0,"BOŞ",IF(Sayfa1!K16=Sayfa1!K$3,"1","0")))</f>
        <v>1</v>
      </c>
      <c r="L16" s="43" t="str">
        <f>IF(Sayfa1!L$3=0,"",IF(Sayfa1!L16=0,"BOŞ",IF(Sayfa1!L16=Sayfa1!L$3,"1","0")))</f>
        <v>1</v>
      </c>
      <c r="M16" s="43" t="str">
        <f>IF(Sayfa1!M$3=0,"",IF(Sayfa1!M16=0,"BOŞ",IF(Sayfa1!M16=Sayfa1!M$3,"1","0")))</f>
        <v>1</v>
      </c>
      <c r="N16" s="43" t="str">
        <f>IF(Sayfa1!N$3=0,"",IF(Sayfa1!N16=0,"BOŞ",IF(Sayfa1!N16=Sayfa1!N$3,"1","0")))</f>
        <v>1</v>
      </c>
      <c r="O16" s="43" t="str">
        <f>IF(Sayfa1!O$3=0,"",IF(Sayfa1!O16=0,"BOŞ",IF(Sayfa1!O16=Sayfa1!O$3,"1","0")))</f>
        <v>0</v>
      </c>
      <c r="P16" s="43" t="str">
        <f>IF(Sayfa1!P$3=0,"",IF(Sayfa1!P16=0,"BOŞ",IF(Sayfa1!P16=Sayfa1!P$3,"1","0")))</f>
        <v>1</v>
      </c>
      <c r="Q16" s="43" t="str">
        <f>IF(Sayfa1!Q$3=0,"",IF(Sayfa1!Q16=0,"BOŞ",IF(Sayfa1!Q16=Sayfa1!Q$3,"1","0")))</f>
        <v>1</v>
      </c>
      <c r="R16" s="43" t="str">
        <f>IF(Sayfa1!R$3=0,"",IF(Sayfa1!R16=0,"BOŞ",IF(Sayfa1!R16=Sayfa1!R$3,"1","0")))</f>
        <v>1</v>
      </c>
      <c r="S16" s="43" t="str">
        <f>IF(Sayfa1!S$3=0,"",IF(Sayfa1!S16=0,"BOŞ",IF(Sayfa1!S16=Sayfa1!S$3,"1","0")))</f>
        <v>1</v>
      </c>
      <c r="T16" s="43" t="str">
        <f>IF(Sayfa1!T$3=0,"",IF(Sayfa1!T16=0,"BOŞ",IF(Sayfa1!T16=Sayfa1!T$3,"1","0")))</f>
        <v>0</v>
      </c>
      <c r="U16" s="43" t="str">
        <f>IF(Sayfa1!U$3=0,"",IF(Sayfa1!U16=0,"BOŞ",IF(Sayfa1!U16=Sayfa1!U$3,"1","0")))</f>
        <v>0</v>
      </c>
      <c r="V16" s="43" t="str">
        <f>IF(Sayfa1!V$3=0,"",IF(Sayfa1!V16=0,"BOŞ",IF(Sayfa1!V16=Sayfa1!V$3,"1","0")))</f>
        <v>BOŞ</v>
      </c>
      <c r="W16" s="43" t="str">
        <f>IF(Sayfa1!W$3=0,"",IF(Sayfa1!W16=0,"BOŞ",IF(Sayfa1!W16=Sayfa1!W$3,"1","0")))</f>
        <v>1</v>
      </c>
      <c r="X16" s="43" t="str">
        <f>IF(Sayfa1!X$3=0,"",IF(Sayfa1!X16=0,"BOŞ",IF(Sayfa1!X16=Sayfa1!X$3,"1","0")))</f>
        <v>1</v>
      </c>
      <c r="Y16" s="43">
        <f>IF(Sayfa1!Y$3=0,"",IF(Sayfa1!Y16=0,"BOŞ",IF(Sayfa1!Y16=Sayfa1!Y$3,"1","0")))</f>
      </c>
      <c r="Z16" s="43">
        <f>IF(Sayfa1!Z$3=0,"",IF(Sayfa1!Z16=0,"BOŞ",IF(Sayfa1!Z16=Sayfa1!Z$3,"1","0")))</f>
      </c>
      <c r="AA16" s="43">
        <f>IF(Sayfa1!AA$3=0,"",IF(Sayfa1!AA16=0,"BOŞ",IF(Sayfa1!AA16=Sayfa1!AA$3,"1","0")))</f>
      </c>
      <c r="AB16" s="43">
        <f>IF(Sayfa1!AB$3=0,"",IF(Sayfa1!AB16=0,"BOŞ",IF(Sayfa1!AB16=Sayfa1!AB$3,"1","0")))</f>
      </c>
      <c r="AC16" s="43">
        <f>IF(Sayfa1!AC$3=0,"",IF(Sayfa1!AC16=0,"BOŞ",IF(Sayfa1!AC16=Sayfa1!AC$3,"1","0")))</f>
      </c>
      <c r="AD16" s="43">
        <f>IF(Sayfa1!AD$3=0,"",IF(Sayfa1!AD16=0,"BOŞ",IF(Sayfa1!AD16=Sayfa1!AD$3,"1","0")))</f>
      </c>
      <c r="AE16" s="43">
        <f>IF(Sayfa1!AE$3=0,"",IF(Sayfa1!AE16=0,"BOŞ",IF(Sayfa1!AE16=Sayfa1!AE$3,"1","0")))</f>
      </c>
      <c r="AF16" s="43">
        <f>IF(Sayfa1!AF$3=0,"",IF(Sayfa1!AF16=0,"BOŞ",IF(Sayfa1!AF16=Sayfa1!AF$3,"1","0")))</f>
      </c>
      <c r="AG16" s="43">
        <f>IF(Sayfa1!AG$3=0,"",IF(Sayfa1!AG16=0,"BOŞ",IF(Sayfa1!AG16=Sayfa1!AG$3,"1","0")))</f>
      </c>
      <c r="AH16" s="43">
        <f>IF(Sayfa1!AH$3=0,"",IF(Sayfa1!AH16=0,"BOŞ",IF(Sayfa1!AH16=Sayfa1!AH$3,"1","0")))</f>
      </c>
      <c r="AI16" s="41">
        <f t="shared" si="0"/>
        <v>16</v>
      </c>
    </row>
    <row r="17" spans="1:35" ht="12.75">
      <c r="A17" s="1">
        <v>13</v>
      </c>
      <c r="B17" s="2" t="str">
        <f>Sayfa1!B17</f>
        <v>OZAN </v>
      </c>
      <c r="C17" s="2" t="str">
        <f>Sayfa1!C17</f>
        <v>ÖZABAY</v>
      </c>
      <c r="D17" s="2"/>
      <c r="E17" s="43" t="str">
        <f>IF(Sayfa1!E$3=0,"",IF(Sayfa1!E17=0,"BOŞ",IF(Sayfa1!E17=Sayfa1!E$3,"1","0")))</f>
        <v>1</v>
      </c>
      <c r="F17" s="43" t="str">
        <f>IF(Sayfa1!F$3=0,"",IF(Sayfa1!F17=0,"BOŞ",IF(Sayfa1!F17=Sayfa1!F$3,"1","0")))</f>
        <v>1</v>
      </c>
      <c r="G17" s="43" t="str">
        <f>IF(Sayfa1!G$3=0,"",IF(Sayfa1!G17=0,"BOŞ",IF(Sayfa1!G17=Sayfa1!G$3,"1","0")))</f>
        <v>1</v>
      </c>
      <c r="H17" s="43" t="str">
        <f>IF(Sayfa1!H$3=0,"",IF(Sayfa1!H17=0,"BOŞ",IF(Sayfa1!H17=Sayfa1!H$3,"1","0")))</f>
        <v>1</v>
      </c>
      <c r="I17" s="43" t="str">
        <f>IF(Sayfa1!I$3=0,"",IF(Sayfa1!I17=0,"BOŞ",IF(Sayfa1!I17=Sayfa1!I$3,"1","0")))</f>
        <v>1</v>
      </c>
      <c r="J17" s="43" t="str">
        <f>IF(Sayfa1!J$3=0,"",IF(Sayfa1!J17=0,"BOŞ",IF(Sayfa1!J17=Sayfa1!J$3,"1","0")))</f>
        <v>1</v>
      </c>
      <c r="K17" s="43" t="str">
        <f>IF(Sayfa1!K$3=0,"",IF(Sayfa1!K17=0,"BOŞ",IF(Sayfa1!K17=Sayfa1!K$3,"1","0")))</f>
        <v>1</v>
      </c>
      <c r="L17" s="43" t="str">
        <f>IF(Sayfa1!L$3=0,"",IF(Sayfa1!L17=0,"BOŞ",IF(Sayfa1!L17=Sayfa1!L$3,"1","0")))</f>
        <v>1</v>
      </c>
      <c r="M17" s="43" t="str">
        <f>IF(Sayfa1!M$3=0,"",IF(Sayfa1!M17=0,"BOŞ",IF(Sayfa1!M17=Sayfa1!M$3,"1","0")))</f>
        <v>1</v>
      </c>
      <c r="N17" s="43" t="str">
        <f>IF(Sayfa1!N$3=0,"",IF(Sayfa1!N17=0,"BOŞ",IF(Sayfa1!N17=Sayfa1!N$3,"1","0")))</f>
        <v>1</v>
      </c>
      <c r="O17" s="43" t="str">
        <f>IF(Sayfa1!O$3=0,"",IF(Sayfa1!O17=0,"BOŞ",IF(Sayfa1!O17=Sayfa1!O$3,"1","0")))</f>
        <v>0</v>
      </c>
      <c r="P17" s="43" t="str">
        <f>IF(Sayfa1!P$3=0,"",IF(Sayfa1!P17=0,"BOŞ",IF(Sayfa1!P17=Sayfa1!P$3,"1","0")))</f>
        <v>1</v>
      </c>
      <c r="Q17" s="43" t="str">
        <f>IF(Sayfa1!Q$3=0,"",IF(Sayfa1!Q17=0,"BOŞ",IF(Sayfa1!Q17=Sayfa1!Q$3,"1","0")))</f>
        <v>1</v>
      </c>
      <c r="R17" s="43" t="str">
        <f>IF(Sayfa1!R$3=0,"",IF(Sayfa1!R17=0,"BOŞ",IF(Sayfa1!R17=Sayfa1!R$3,"1","0")))</f>
        <v>1</v>
      </c>
      <c r="S17" s="43" t="str">
        <f>IF(Sayfa1!S$3=0,"",IF(Sayfa1!S17=0,"BOŞ",IF(Sayfa1!S17=Sayfa1!S$3,"1","0")))</f>
        <v>1</v>
      </c>
      <c r="T17" s="43" t="str">
        <f>IF(Sayfa1!T$3=0,"",IF(Sayfa1!T17=0,"BOŞ",IF(Sayfa1!T17=Sayfa1!T$3,"1","0")))</f>
        <v>0</v>
      </c>
      <c r="U17" s="43" t="str">
        <f>IF(Sayfa1!U$3=0,"",IF(Sayfa1!U17=0,"BOŞ",IF(Sayfa1!U17=Sayfa1!U$3,"1","0")))</f>
        <v>0</v>
      </c>
      <c r="V17" s="43" t="str">
        <f>IF(Sayfa1!V$3=0,"",IF(Sayfa1!V17=0,"BOŞ",IF(Sayfa1!V17=Sayfa1!V$3,"1","0")))</f>
        <v>1</v>
      </c>
      <c r="W17" s="43" t="str">
        <f>IF(Sayfa1!W$3=0,"",IF(Sayfa1!W17=0,"BOŞ",IF(Sayfa1!W17=Sayfa1!W$3,"1","0")))</f>
        <v>1</v>
      </c>
      <c r="X17" s="43" t="str">
        <f>IF(Sayfa1!X$3=0,"",IF(Sayfa1!X17=0,"BOŞ",IF(Sayfa1!X17=Sayfa1!X$3,"1","0")))</f>
        <v>1</v>
      </c>
      <c r="Y17" s="43">
        <f>IF(Sayfa1!Y$3=0,"",IF(Sayfa1!Y17=0,"BOŞ",IF(Sayfa1!Y17=Sayfa1!Y$3,"1","0")))</f>
      </c>
      <c r="Z17" s="43">
        <f>IF(Sayfa1!Z$3=0,"",IF(Sayfa1!Z17=0,"BOŞ",IF(Sayfa1!Z17=Sayfa1!Z$3,"1","0")))</f>
      </c>
      <c r="AA17" s="43">
        <f>IF(Sayfa1!AA$3=0,"",IF(Sayfa1!AA17=0,"BOŞ",IF(Sayfa1!AA17=Sayfa1!AA$3,"1","0")))</f>
      </c>
      <c r="AB17" s="43">
        <f>IF(Sayfa1!AB$3=0,"",IF(Sayfa1!AB17=0,"BOŞ",IF(Sayfa1!AB17=Sayfa1!AB$3,"1","0")))</f>
      </c>
      <c r="AC17" s="43">
        <f>IF(Sayfa1!AC$3=0,"",IF(Sayfa1!AC17=0,"BOŞ",IF(Sayfa1!AC17=Sayfa1!AC$3,"1","0")))</f>
      </c>
      <c r="AD17" s="43">
        <f>IF(Sayfa1!AD$3=0,"",IF(Sayfa1!AD17=0,"BOŞ",IF(Sayfa1!AD17=Sayfa1!AD$3,"1","0")))</f>
      </c>
      <c r="AE17" s="43">
        <f>IF(Sayfa1!AE$3=0,"",IF(Sayfa1!AE17=0,"BOŞ",IF(Sayfa1!AE17=Sayfa1!AE$3,"1","0")))</f>
      </c>
      <c r="AF17" s="43">
        <f>IF(Sayfa1!AF$3=0,"",IF(Sayfa1!AF17=0,"BOŞ",IF(Sayfa1!AF17=Sayfa1!AF$3,"1","0")))</f>
      </c>
      <c r="AG17" s="43">
        <f>IF(Sayfa1!AG$3=0,"",IF(Sayfa1!AG17=0,"BOŞ",IF(Sayfa1!AG17=Sayfa1!AG$3,"1","0")))</f>
      </c>
      <c r="AH17" s="43">
        <f>IF(Sayfa1!AH$3=0,"",IF(Sayfa1!AH17=0,"BOŞ",IF(Sayfa1!AH17=Sayfa1!AH$3,"1","0")))</f>
      </c>
      <c r="AI17" s="41">
        <f t="shared" si="0"/>
        <v>17</v>
      </c>
    </row>
    <row r="18" spans="1:35" ht="12.75">
      <c r="A18" s="1">
        <v>14</v>
      </c>
      <c r="B18" s="2" t="str">
        <f>Sayfa1!B18</f>
        <v>EMİRHAN </v>
      </c>
      <c r="C18" s="2" t="str">
        <f>Sayfa1!C18</f>
        <v>OKUYUCU</v>
      </c>
      <c r="D18" s="2"/>
      <c r="E18" s="43" t="str">
        <f>IF(Sayfa1!E$3=0,"",IF(Sayfa1!E18=0,"BOŞ",IF(Sayfa1!E18=Sayfa1!E$3,"1","0")))</f>
        <v>1</v>
      </c>
      <c r="F18" s="43" t="str">
        <f>IF(Sayfa1!F$3=0,"",IF(Sayfa1!F18=0,"BOŞ",IF(Sayfa1!F18=Sayfa1!F$3,"1","0")))</f>
        <v>1</v>
      </c>
      <c r="G18" s="43" t="str">
        <f>IF(Sayfa1!G$3=0,"",IF(Sayfa1!G18=0,"BOŞ",IF(Sayfa1!G18=Sayfa1!G$3,"1","0")))</f>
        <v>1</v>
      </c>
      <c r="H18" s="43" t="str">
        <f>IF(Sayfa1!H$3=0,"",IF(Sayfa1!H18=0,"BOŞ",IF(Sayfa1!H18=Sayfa1!H$3,"1","0")))</f>
        <v>1</v>
      </c>
      <c r="I18" s="43" t="str">
        <f>IF(Sayfa1!I$3=0,"",IF(Sayfa1!I18=0,"BOŞ",IF(Sayfa1!I18=Sayfa1!I$3,"1","0")))</f>
        <v>1</v>
      </c>
      <c r="J18" s="43" t="str">
        <f>IF(Sayfa1!J$3=0,"",IF(Sayfa1!J18=0,"BOŞ",IF(Sayfa1!J18=Sayfa1!J$3,"1","0")))</f>
        <v>1</v>
      </c>
      <c r="K18" s="43" t="str">
        <f>IF(Sayfa1!K$3=0,"",IF(Sayfa1!K18=0,"BOŞ",IF(Sayfa1!K18=Sayfa1!K$3,"1","0")))</f>
        <v>1</v>
      </c>
      <c r="L18" s="43" t="str">
        <f>IF(Sayfa1!L$3=0,"",IF(Sayfa1!L18=0,"BOŞ",IF(Sayfa1!L18=Sayfa1!L$3,"1","0")))</f>
        <v>1</v>
      </c>
      <c r="M18" s="43" t="str">
        <f>IF(Sayfa1!M$3=0,"",IF(Sayfa1!M18=0,"BOŞ",IF(Sayfa1!M18=Sayfa1!M$3,"1","0")))</f>
        <v>1</v>
      </c>
      <c r="N18" s="43" t="str">
        <f>IF(Sayfa1!N$3=0,"",IF(Sayfa1!N18=0,"BOŞ",IF(Sayfa1!N18=Sayfa1!N$3,"1","0")))</f>
        <v>1</v>
      </c>
      <c r="O18" s="43" t="str">
        <f>IF(Sayfa1!O$3=0,"",IF(Sayfa1!O18=0,"BOŞ",IF(Sayfa1!O18=Sayfa1!O$3,"1","0")))</f>
        <v>1</v>
      </c>
      <c r="P18" s="43" t="str">
        <f>IF(Sayfa1!P$3=0,"",IF(Sayfa1!P18=0,"BOŞ",IF(Sayfa1!P18=Sayfa1!P$3,"1","0")))</f>
        <v>1</v>
      </c>
      <c r="Q18" s="43" t="str">
        <f>IF(Sayfa1!Q$3=0,"",IF(Sayfa1!Q18=0,"BOŞ",IF(Sayfa1!Q18=Sayfa1!Q$3,"1","0")))</f>
        <v>1</v>
      </c>
      <c r="R18" s="43" t="str">
        <f>IF(Sayfa1!R$3=0,"",IF(Sayfa1!R18=0,"BOŞ",IF(Sayfa1!R18=Sayfa1!R$3,"1","0")))</f>
        <v>1</v>
      </c>
      <c r="S18" s="43" t="str">
        <f>IF(Sayfa1!S$3=0,"",IF(Sayfa1!S18=0,"BOŞ",IF(Sayfa1!S18=Sayfa1!S$3,"1","0")))</f>
        <v>1</v>
      </c>
      <c r="T18" s="43" t="str">
        <f>IF(Sayfa1!T$3=0,"",IF(Sayfa1!T18=0,"BOŞ",IF(Sayfa1!T18=Sayfa1!T$3,"1","0")))</f>
        <v>0</v>
      </c>
      <c r="U18" s="43" t="str">
        <f>IF(Sayfa1!U$3=0,"",IF(Sayfa1!U18=0,"BOŞ",IF(Sayfa1!U18=Sayfa1!U$3,"1","0")))</f>
        <v>0</v>
      </c>
      <c r="V18" s="43" t="str">
        <f>IF(Sayfa1!V$3=0,"",IF(Sayfa1!V18=0,"BOŞ",IF(Sayfa1!V18=Sayfa1!V$3,"1","0")))</f>
        <v>1</v>
      </c>
      <c r="W18" s="43" t="str">
        <f>IF(Sayfa1!W$3=0,"",IF(Sayfa1!W18=0,"BOŞ",IF(Sayfa1!W18=Sayfa1!W$3,"1","0")))</f>
        <v>1</v>
      </c>
      <c r="X18" s="43" t="str">
        <f>IF(Sayfa1!X$3=0,"",IF(Sayfa1!X18=0,"BOŞ",IF(Sayfa1!X18=Sayfa1!X$3,"1","0")))</f>
        <v>1</v>
      </c>
      <c r="Y18" s="43">
        <f>IF(Sayfa1!Y$3=0,"",IF(Sayfa1!Y18=0,"BOŞ",IF(Sayfa1!Y18=Sayfa1!Y$3,"1","0")))</f>
      </c>
      <c r="Z18" s="43">
        <f>IF(Sayfa1!Z$3=0,"",IF(Sayfa1!Z18=0,"BOŞ",IF(Sayfa1!Z18=Sayfa1!Z$3,"1","0")))</f>
      </c>
      <c r="AA18" s="43">
        <f>IF(Sayfa1!AA$3=0,"",IF(Sayfa1!AA18=0,"BOŞ",IF(Sayfa1!AA18=Sayfa1!AA$3,"1","0")))</f>
      </c>
      <c r="AB18" s="43">
        <f>IF(Sayfa1!AB$3=0,"",IF(Sayfa1!AB18=0,"BOŞ",IF(Sayfa1!AB18=Sayfa1!AB$3,"1","0")))</f>
      </c>
      <c r="AC18" s="43">
        <f>IF(Sayfa1!AC$3=0,"",IF(Sayfa1!AC18=0,"BOŞ",IF(Sayfa1!AC18=Sayfa1!AC$3,"1","0")))</f>
      </c>
      <c r="AD18" s="43">
        <f>IF(Sayfa1!AD$3=0,"",IF(Sayfa1!AD18=0,"BOŞ",IF(Sayfa1!AD18=Sayfa1!AD$3,"1","0")))</f>
      </c>
      <c r="AE18" s="43">
        <f>IF(Sayfa1!AE$3=0,"",IF(Sayfa1!AE18=0,"BOŞ",IF(Sayfa1!AE18=Sayfa1!AE$3,"1","0")))</f>
      </c>
      <c r="AF18" s="43">
        <f>IF(Sayfa1!AF$3=0,"",IF(Sayfa1!AF18=0,"BOŞ",IF(Sayfa1!AF18=Sayfa1!AF$3,"1","0")))</f>
      </c>
      <c r="AG18" s="43">
        <f>IF(Sayfa1!AG$3=0,"",IF(Sayfa1!AG18=0,"BOŞ",IF(Sayfa1!AG18=Sayfa1!AG$3,"1","0")))</f>
      </c>
      <c r="AH18" s="43">
        <f>IF(Sayfa1!AH$3=0,"",IF(Sayfa1!AH18=0,"BOŞ",IF(Sayfa1!AH18=Sayfa1!AH$3,"1","0")))</f>
      </c>
      <c r="AI18" s="41">
        <f t="shared" si="0"/>
        <v>18</v>
      </c>
    </row>
    <row r="19" spans="1:35" ht="12.75">
      <c r="A19" s="1">
        <v>15</v>
      </c>
      <c r="B19" s="2" t="str">
        <f>Sayfa1!B19</f>
        <v>GAYE </v>
      </c>
      <c r="C19" s="2" t="str">
        <f>Sayfa1!C19</f>
        <v>KAYA</v>
      </c>
      <c r="D19" s="2"/>
      <c r="E19" s="43" t="str">
        <f>IF(Sayfa1!E$3=0,"",IF(Sayfa1!E19=0,"BOŞ",IF(Sayfa1!E19=Sayfa1!E$3,"1","0")))</f>
        <v>1</v>
      </c>
      <c r="F19" s="43" t="str">
        <f>IF(Sayfa1!F$3=0,"",IF(Sayfa1!F19=0,"BOŞ",IF(Sayfa1!F19=Sayfa1!F$3,"1","0")))</f>
        <v>1</v>
      </c>
      <c r="G19" s="43" t="str">
        <f>IF(Sayfa1!G$3=0,"",IF(Sayfa1!G19=0,"BOŞ",IF(Sayfa1!G19=Sayfa1!G$3,"1","0")))</f>
        <v>1</v>
      </c>
      <c r="H19" s="43" t="str">
        <f>IF(Sayfa1!H$3=0,"",IF(Sayfa1!H19=0,"BOŞ",IF(Sayfa1!H19=Sayfa1!H$3,"1","0")))</f>
        <v>1</v>
      </c>
      <c r="I19" s="43" t="str">
        <f>IF(Sayfa1!I$3=0,"",IF(Sayfa1!I19=0,"BOŞ",IF(Sayfa1!I19=Sayfa1!I$3,"1","0")))</f>
        <v>1</v>
      </c>
      <c r="J19" s="43" t="str">
        <f>IF(Sayfa1!J$3=0,"",IF(Sayfa1!J19=0,"BOŞ",IF(Sayfa1!J19=Sayfa1!J$3,"1","0")))</f>
        <v>1</v>
      </c>
      <c r="K19" s="43" t="str">
        <f>IF(Sayfa1!K$3=0,"",IF(Sayfa1!K19=0,"BOŞ",IF(Sayfa1!K19=Sayfa1!K$3,"1","0")))</f>
        <v>1</v>
      </c>
      <c r="L19" s="43" t="str">
        <f>IF(Sayfa1!L$3=0,"",IF(Sayfa1!L19=0,"BOŞ",IF(Sayfa1!L19=Sayfa1!L$3,"1","0")))</f>
        <v>1</v>
      </c>
      <c r="M19" s="43" t="str">
        <f>IF(Sayfa1!M$3=0,"",IF(Sayfa1!M19=0,"BOŞ",IF(Sayfa1!M19=Sayfa1!M$3,"1","0")))</f>
        <v>1</v>
      </c>
      <c r="N19" s="43" t="str">
        <f>IF(Sayfa1!N$3=0,"",IF(Sayfa1!N19=0,"BOŞ",IF(Sayfa1!N19=Sayfa1!N$3,"1","0")))</f>
        <v>1</v>
      </c>
      <c r="O19" s="43" t="str">
        <f>IF(Sayfa1!O$3=0,"",IF(Sayfa1!O19=0,"BOŞ",IF(Sayfa1!O19=Sayfa1!O$3,"1","0")))</f>
        <v>1</v>
      </c>
      <c r="P19" s="43" t="str">
        <f>IF(Sayfa1!P$3=0,"",IF(Sayfa1!P19=0,"BOŞ",IF(Sayfa1!P19=Sayfa1!P$3,"1","0")))</f>
        <v>1</v>
      </c>
      <c r="Q19" s="43" t="str">
        <f>IF(Sayfa1!Q$3=0,"",IF(Sayfa1!Q19=0,"BOŞ",IF(Sayfa1!Q19=Sayfa1!Q$3,"1","0")))</f>
        <v>1</v>
      </c>
      <c r="R19" s="43" t="str">
        <f>IF(Sayfa1!R$3=0,"",IF(Sayfa1!R19=0,"BOŞ",IF(Sayfa1!R19=Sayfa1!R$3,"1","0")))</f>
        <v>1</v>
      </c>
      <c r="S19" s="43" t="str">
        <f>IF(Sayfa1!S$3=0,"",IF(Sayfa1!S19=0,"BOŞ",IF(Sayfa1!S19=Sayfa1!S$3,"1","0")))</f>
        <v>1</v>
      </c>
      <c r="T19" s="43" t="str">
        <f>IF(Sayfa1!T$3=0,"",IF(Sayfa1!T19=0,"BOŞ",IF(Sayfa1!T19=Sayfa1!T$3,"1","0")))</f>
        <v>1</v>
      </c>
      <c r="U19" s="43" t="str">
        <f>IF(Sayfa1!U$3=0,"",IF(Sayfa1!U19=0,"BOŞ",IF(Sayfa1!U19=Sayfa1!U$3,"1","0")))</f>
        <v>1</v>
      </c>
      <c r="V19" s="43" t="str">
        <f>IF(Sayfa1!V$3=0,"",IF(Sayfa1!V19=0,"BOŞ",IF(Sayfa1!V19=Sayfa1!V$3,"1","0")))</f>
        <v>1</v>
      </c>
      <c r="W19" s="43" t="str">
        <f>IF(Sayfa1!W$3=0,"",IF(Sayfa1!W19=0,"BOŞ",IF(Sayfa1!W19=Sayfa1!W$3,"1","0")))</f>
        <v>1</v>
      </c>
      <c r="X19" s="43" t="str">
        <f>IF(Sayfa1!X$3=0,"",IF(Sayfa1!X19=0,"BOŞ",IF(Sayfa1!X19=Sayfa1!X$3,"1","0")))</f>
        <v>1</v>
      </c>
      <c r="Y19" s="43">
        <f>IF(Sayfa1!Y$3=0,"",IF(Sayfa1!Y19=0,"BOŞ",IF(Sayfa1!Y19=Sayfa1!Y$3,"1","0")))</f>
      </c>
      <c r="Z19" s="43">
        <f>IF(Sayfa1!Z$3=0,"",IF(Sayfa1!Z19=0,"BOŞ",IF(Sayfa1!Z19=Sayfa1!Z$3,"1","0")))</f>
      </c>
      <c r="AA19" s="43">
        <f>IF(Sayfa1!AA$3=0,"",IF(Sayfa1!AA19=0,"BOŞ",IF(Sayfa1!AA19=Sayfa1!AA$3,"1","0")))</f>
      </c>
      <c r="AB19" s="43">
        <f>IF(Sayfa1!AB$3=0,"",IF(Sayfa1!AB19=0,"BOŞ",IF(Sayfa1!AB19=Sayfa1!AB$3,"1","0")))</f>
      </c>
      <c r="AC19" s="43">
        <f>IF(Sayfa1!AC$3=0,"",IF(Sayfa1!AC19=0,"BOŞ",IF(Sayfa1!AC19=Sayfa1!AC$3,"1","0")))</f>
      </c>
      <c r="AD19" s="43">
        <f>IF(Sayfa1!AD$3=0,"",IF(Sayfa1!AD19=0,"BOŞ",IF(Sayfa1!AD19=Sayfa1!AD$3,"1","0")))</f>
      </c>
      <c r="AE19" s="43">
        <f>IF(Sayfa1!AE$3=0,"",IF(Sayfa1!AE19=0,"BOŞ",IF(Sayfa1!AE19=Sayfa1!AE$3,"1","0")))</f>
      </c>
      <c r="AF19" s="43">
        <f>IF(Sayfa1!AF$3=0,"",IF(Sayfa1!AF19=0,"BOŞ",IF(Sayfa1!AF19=Sayfa1!AF$3,"1","0")))</f>
      </c>
      <c r="AG19" s="43">
        <f>IF(Sayfa1!AG$3=0,"",IF(Sayfa1!AG19=0,"BOŞ",IF(Sayfa1!AG19=Sayfa1!AG$3,"1","0")))</f>
      </c>
      <c r="AH19" s="43">
        <f>IF(Sayfa1!AH$3=0,"",IF(Sayfa1!AH19=0,"BOŞ",IF(Sayfa1!AH19=Sayfa1!AH$3,"1","0")))</f>
      </c>
      <c r="AI19" s="41">
        <f t="shared" si="0"/>
        <v>20</v>
      </c>
    </row>
    <row r="20" spans="1:35" ht="12.75">
      <c r="A20" s="1">
        <v>16</v>
      </c>
      <c r="B20" s="2" t="str">
        <f>Sayfa1!B20</f>
        <v>HELİN İREM </v>
      </c>
      <c r="C20" s="2" t="str">
        <f>Sayfa1!C20</f>
        <v>ESEN</v>
      </c>
      <c r="D20" s="2"/>
      <c r="E20" s="43" t="str">
        <f>IF(Sayfa1!E$3=0,"",IF(Sayfa1!E20=0,"BOŞ",IF(Sayfa1!E20=Sayfa1!E$3,"1","0")))</f>
        <v>1</v>
      </c>
      <c r="F20" s="43" t="str">
        <f>IF(Sayfa1!F$3=0,"",IF(Sayfa1!F20=0,"BOŞ",IF(Sayfa1!F20=Sayfa1!F$3,"1","0")))</f>
        <v>1</v>
      </c>
      <c r="G20" s="43" t="str">
        <f>IF(Sayfa1!G$3=0,"",IF(Sayfa1!G20=0,"BOŞ",IF(Sayfa1!G20=Sayfa1!G$3,"1","0")))</f>
        <v>1</v>
      </c>
      <c r="H20" s="43" t="str">
        <f>IF(Sayfa1!H$3=0,"",IF(Sayfa1!H20=0,"BOŞ",IF(Sayfa1!H20=Sayfa1!H$3,"1","0")))</f>
        <v>0</v>
      </c>
      <c r="I20" s="43" t="str">
        <f>IF(Sayfa1!I$3=0,"",IF(Sayfa1!I20=0,"BOŞ",IF(Sayfa1!I20=Sayfa1!I$3,"1","0")))</f>
        <v>1</v>
      </c>
      <c r="J20" s="43" t="str">
        <f>IF(Sayfa1!J$3=0,"",IF(Sayfa1!J20=0,"BOŞ",IF(Sayfa1!J20=Sayfa1!J$3,"1","0")))</f>
        <v>1</v>
      </c>
      <c r="K20" s="43" t="str">
        <f>IF(Sayfa1!K$3=0,"",IF(Sayfa1!K20=0,"BOŞ",IF(Sayfa1!K20=Sayfa1!K$3,"1","0")))</f>
        <v>1</v>
      </c>
      <c r="L20" s="43" t="str">
        <f>IF(Sayfa1!L$3=0,"",IF(Sayfa1!L20=0,"BOŞ",IF(Sayfa1!L20=Sayfa1!L$3,"1","0")))</f>
        <v>1</v>
      </c>
      <c r="M20" s="43" t="str">
        <f>IF(Sayfa1!M$3=0,"",IF(Sayfa1!M20=0,"BOŞ",IF(Sayfa1!M20=Sayfa1!M$3,"1","0")))</f>
        <v>1</v>
      </c>
      <c r="N20" s="43" t="str">
        <f>IF(Sayfa1!N$3=0,"",IF(Sayfa1!N20=0,"BOŞ",IF(Sayfa1!N20=Sayfa1!N$3,"1","0")))</f>
        <v>1</v>
      </c>
      <c r="O20" s="43" t="str">
        <f>IF(Sayfa1!O$3=0,"",IF(Sayfa1!O20=0,"BOŞ",IF(Sayfa1!O20=Sayfa1!O$3,"1","0")))</f>
        <v>1</v>
      </c>
      <c r="P20" s="43" t="str">
        <f>IF(Sayfa1!P$3=0,"",IF(Sayfa1!P20=0,"BOŞ",IF(Sayfa1!P20=Sayfa1!P$3,"1","0")))</f>
        <v>1</v>
      </c>
      <c r="Q20" s="43" t="str">
        <f>IF(Sayfa1!Q$3=0,"",IF(Sayfa1!Q20=0,"BOŞ",IF(Sayfa1!Q20=Sayfa1!Q$3,"1","0")))</f>
        <v>1</v>
      </c>
      <c r="R20" s="43" t="str">
        <f>IF(Sayfa1!R$3=0,"",IF(Sayfa1!R20=0,"BOŞ",IF(Sayfa1!R20=Sayfa1!R$3,"1","0")))</f>
        <v>1</v>
      </c>
      <c r="S20" s="43" t="str">
        <f>IF(Sayfa1!S$3=0,"",IF(Sayfa1!S20=0,"BOŞ",IF(Sayfa1!S20=Sayfa1!S$3,"1","0")))</f>
        <v>1</v>
      </c>
      <c r="T20" s="43" t="str">
        <f>IF(Sayfa1!T$3=0,"",IF(Sayfa1!T20=0,"BOŞ",IF(Sayfa1!T20=Sayfa1!T$3,"1","0")))</f>
        <v>1</v>
      </c>
      <c r="U20" s="43" t="str">
        <f>IF(Sayfa1!U$3=0,"",IF(Sayfa1!U20=0,"BOŞ",IF(Sayfa1!U20=Sayfa1!U$3,"1","0")))</f>
        <v>0</v>
      </c>
      <c r="V20" s="43" t="str">
        <f>IF(Sayfa1!V$3=0,"",IF(Sayfa1!V20=0,"BOŞ",IF(Sayfa1!V20=Sayfa1!V$3,"1","0")))</f>
        <v>BOŞ</v>
      </c>
      <c r="W20" s="43" t="str">
        <f>IF(Sayfa1!W$3=0,"",IF(Sayfa1!W20=0,"BOŞ",IF(Sayfa1!W20=Sayfa1!W$3,"1","0")))</f>
        <v>1</v>
      </c>
      <c r="X20" s="43" t="str">
        <f>IF(Sayfa1!X$3=0,"",IF(Sayfa1!X20=0,"BOŞ",IF(Sayfa1!X20=Sayfa1!X$3,"1","0")))</f>
        <v>1</v>
      </c>
      <c r="Y20" s="43">
        <f>IF(Sayfa1!Y$3=0,"",IF(Sayfa1!Y20=0,"BOŞ",IF(Sayfa1!Y20=Sayfa1!Y$3,"1","0")))</f>
      </c>
      <c r="Z20" s="43">
        <f>IF(Sayfa1!Z$3=0,"",IF(Sayfa1!Z20=0,"BOŞ",IF(Sayfa1!Z20=Sayfa1!Z$3,"1","0")))</f>
      </c>
      <c r="AA20" s="43">
        <f>IF(Sayfa1!AA$3=0,"",IF(Sayfa1!AA20=0,"BOŞ",IF(Sayfa1!AA20=Sayfa1!AA$3,"1","0")))</f>
      </c>
      <c r="AB20" s="43">
        <f>IF(Sayfa1!AB$3=0,"",IF(Sayfa1!AB20=0,"BOŞ",IF(Sayfa1!AB20=Sayfa1!AB$3,"1","0")))</f>
      </c>
      <c r="AC20" s="43">
        <f>IF(Sayfa1!AC$3=0,"",IF(Sayfa1!AC20=0,"BOŞ",IF(Sayfa1!AC20=Sayfa1!AC$3,"1","0")))</f>
      </c>
      <c r="AD20" s="43">
        <f>IF(Sayfa1!AD$3=0,"",IF(Sayfa1!AD20=0,"BOŞ",IF(Sayfa1!AD20=Sayfa1!AD$3,"1","0")))</f>
      </c>
      <c r="AE20" s="43">
        <f>IF(Sayfa1!AE$3=0,"",IF(Sayfa1!AE20=0,"BOŞ",IF(Sayfa1!AE20=Sayfa1!AE$3,"1","0")))</f>
      </c>
      <c r="AF20" s="43">
        <f>IF(Sayfa1!AF$3=0,"",IF(Sayfa1!AF20=0,"BOŞ",IF(Sayfa1!AF20=Sayfa1!AF$3,"1","0")))</f>
      </c>
      <c r="AG20" s="43">
        <f>IF(Sayfa1!AG$3=0,"",IF(Sayfa1!AG20=0,"BOŞ",IF(Sayfa1!AG20=Sayfa1!AG$3,"1","0")))</f>
      </c>
      <c r="AH20" s="43">
        <f>IF(Sayfa1!AH$3=0,"",IF(Sayfa1!AH20=0,"BOŞ",IF(Sayfa1!AH20=Sayfa1!AH$3,"1","0")))</f>
      </c>
      <c r="AI20" s="41">
        <f t="shared" si="0"/>
        <v>17</v>
      </c>
    </row>
    <row r="21" spans="1:35" ht="12.75">
      <c r="A21" s="1">
        <v>17</v>
      </c>
      <c r="B21" s="2" t="str">
        <f>Sayfa1!B21</f>
        <v>İCLAL BUSE </v>
      </c>
      <c r="C21" s="2" t="str">
        <f>Sayfa1!C21</f>
        <v>ÖZGÜR</v>
      </c>
      <c r="D21" s="2"/>
      <c r="E21" s="43" t="str">
        <f>IF(Sayfa1!E$3=0,"",IF(Sayfa1!E21=0,"BOŞ",IF(Sayfa1!E21=Sayfa1!E$3,"1","0")))</f>
        <v>1</v>
      </c>
      <c r="F21" s="43" t="str">
        <f>IF(Sayfa1!F$3=0,"",IF(Sayfa1!F21=0,"BOŞ",IF(Sayfa1!F21=Sayfa1!F$3,"1","0")))</f>
        <v>1</v>
      </c>
      <c r="G21" s="43" t="str">
        <f>IF(Sayfa1!G$3=0,"",IF(Sayfa1!G21=0,"BOŞ",IF(Sayfa1!G21=Sayfa1!G$3,"1","0")))</f>
        <v>1</v>
      </c>
      <c r="H21" s="43" t="str">
        <f>IF(Sayfa1!H$3=0,"",IF(Sayfa1!H21=0,"BOŞ",IF(Sayfa1!H21=Sayfa1!H$3,"1","0")))</f>
        <v>1</v>
      </c>
      <c r="I21" s="43" t="str">
        <f>IF(Sayfa1!I$3=0,"",IF(Sayfa1!I21=0,"BOŞ",IF(Sayfa1!I21=Sayfa1!I$3,"1","0")))</f>
        <v>1</v>
      </c>
      <c r="J21" s="43" t="str">
        <f>IF(Sayfa1!J$3=0,"",IF(Sayfa1!J21=0,"BOŞ",IF(Sayfa1!J21=Sayfa1!J$3,"1","0")))</f>
        <v>1</v>
      </c>
      <c r="K21" s="43" t="str">
        <f>IF(Sayfa1!K$3=0,"",IF(Sayfa1!K21=0,"BOŞ",IF(Sayfa1!K21=Sayfa1!K$3,"1","0")))</f>
        <v>1</v>
      </c>
      <c r="L21" s="43" t="str">
        <f>IF(Sayfa1!L$3=0,"",IF(Sayfa1!L21=0,"BOŞ",IF(Sayfa1!L21=Sayfa1!L$3,"1","0")))</f>
        <v>1</v>
      </c>
      <c r="M21" s="43" t="str">
        <f>IF(Sayfa1!M$3=0,"",IF(Sayfa1!M21=0,"BOŞ",IF(Sayfa1!M21=Sayfa1!M$3,"1","0")))</f>
        <v>1</v>
      </c>
      <c r="N21" s="43" t="str">
        <f>IF(Sayfa1!N$3=0,"",IF(Sayfa1!N21=0,"BOŞ",IF(Sayfa1!N21=Sayfa1!N$3,"1","0")))</f>
        <v>1</v>
      </c>
      <c r="O21" s="43" t="str">
        <f>IF(Sayfa1!O$3=0,"",IF(Sayfa1!O21=0,"BOŞ",IF(Sayfa1!O21=Sayfa1!O$3,"1","0")))</f>
        <v>1</v>
      </c>
      <c r="P21" s="43" t="str">
        <f>IF(Sayfa1!P$3=0,"",IF(Sayfa1!P21=0,"BOŞ",IF(Sayfa1!P21=Sayfa1!P$3,"1","0")))</f>
        <v>1</v>
      </c>
      <c r="Q21" s="43" t="str">
        <f>IF(Sayfa1!Q$3=0,"",IF(Sayfa1!Q21=0,"BOŞ",IF(Sayfa1!Q21=Sayfa1!Q$3,"1","0")))</f>
        <v>1</v>
      </c>
      <c r="R21" s="43" t="str">
        <f>IF(Sayfa1!R$3=0,"",IF(Sayfa1!R21=0,"BOŞ",IF(Sayfa1!R21=Sayfa1!R$3,"1","0")))</f>
        <v>1</v>
      </c>
      <c r="S21" s="43" t="str">
        <f>IF(Sayfa1!S$3=0,"",IF(Sayfa1!S21=0,"BOŞ",IF(Sayfa1!S21=Sayfa1!S$3,"1","0")))</f>
        <v>1</v>
      </c>
      <c r="T21" s="43" t="str">
        <f>IF(Sayfa1!T$3=0,"",IF(Sayfa1!T21=0,"BOŞ",IF(Sayfa1!T21=Sayfa1!T$3,"1","0")))</f>
        <v>0</v>
      </c>
      <c r="U21" s="43" t="str">
        <f>IF(Sayfa1!U$3=0,"",IF(Sayfa1!U21=0,"BOŞ",IF(Sayfa1!U21=Sayfa1!U$3,"1","0")))</f>
        <v>1</v>
      </c>
      <c r="V21" s="43" t="str">
        <f>IF(Sayfa1!V$3=0,"",IF(Sayfa1!V21=0,"BOŞ",IF(Sayfa1!V21=Sayfa1!V$3,"1","0")))</f>
        <v>1</v>
      </c>
      <c r="W21" s="43" t="str">
        <f>IF(Sayfa1!W$3=0,"",IF(Sayfa1!W21=0,"BOŞ",IF(Sayfa1!W21=Sayfa1!W$3,"1","0")))</f>
        <v>1</v>
      </c>
      <c r="X21" s="43" t="str">
        <f>IF(Sayfa1!X$3=0,"",IF(Sayfa1!X21=0,"BOŞ",IF(Sayfa1!X21=Sayfa1!X$3,"1","0")))</f>
        <v>1</v>
      </c>
      <c r="Y21" s="43">
        <f>IF(Sayfa1!Y$3=0,"",IF(Sayfa1!Y21=0,"BOŞ",IF(Sayfa1!Y21=Sayfa1!Y$3,"1","0")))</f>
      </c>
      <c r="Z21" s="43">
        <f>IF(Sayfa1!Z$3=0,"",IF(Sayfa1!Z21=0,"BOŞ",IF(Sayfa1!Z21=Sayfa1!Z$3,"1","0")))</f>
      </c>
      <c r="AA21" s="43">
        <f>IF(Sayfa1!AA$3=0,"",IF(Sayfa1!AA21=0,"BOŞ",IF(Sayfa1!AA21=Sayfa1!AA$3,"1","0")))</f>
      </c>
      <c r="AB21" s="43">
        <f>IF(Sayfa1!AB$3=0,"",IF(Sayfa1!AB21=0,"BOŞ",IF(Sayfa1!AB21=Sayfa1!AB$3,"1","0")))</f>
      </c>
      <c r="AC21" s="43">
        <f>IF(Sayfa1!AC$3=0,"",IF(Sayfa1!AC21=0,"BOŞ",IF(Sayfa1!AC21=Sayfa1!AC$3,"1","0")))</f>
      </c>
      <c r="AD21" s="43">
        <f>IF(Sayfa1!AD$3=0,"",IF(Sayfa1!AD21=0,"BOŞ",IF(Sayfa1!AD21=Sayfa1!AD$3,"1","0")))</f>
      </c>
      <c r="AE21" s="43">
        <f>IF(Sayfa1!AE$3=0,"",IF(Sayfa1!AE21=0,"BOŞ",IF(Sayfa1!AE21=Sayfa1!AE$3,"1","0")))</f>
      </c>
      <c r="AF21" s="43">
        <f>IF(Sayfa1!AF$3=0,"",IF(Sayfa1!AF21=0,"BOŞ",IF(Sayfa1!AF21=Sayfa1!AF$3,"1","0")))</f>
      </c>
      <c r="AG21" s="43">
        <f>IF(Sayfa1!AG$3=0,"",IF(Sayfa1!AG21=0,"BOŞ",IF(Sayfa1!AG21=Sayfa1!AG$3,"1","0")))</f>
      </c>
      <c r="AH21" s="43">
        <f>IF(Sayfa1!AH$3=0,"",IF(Sayfa1!AH21=0,"BOŞ",IF(Sayfa1!AH21=Sayfa1!AH$3,"1","0")))</f>
      </c>
      <c r="AI21" s="41">
        <f t="shared" si="0"/>
        <v>19</v>
      </c>
    </row>
    <row r="22" spans="1:35" ht="12.75">
      <c r="A22" s="1">
        <v>18</v>
      </c>
      <c r="B22" s="2" t="str">
        <f>Sayfa1!B22</f>
        <v>MEHMET Y.</v>
      </c>
      <c r="C22" s="2" t="str">
        <f>Sayfa1!C22</f>
        <v>ALTUNBULAT</v>
      </c>
      <c r="D22" s="2"/>
      <c r="E22" s="43" t="str">
        <f>IF(Sayfa1!E$3=0,"",IF(Sayfa1!E22=0,"BOŞ",IF(Sayfa1!E22=Sayfa1!E$3,"1","0")))</f>
        <v>1</v>
      </c>
      <c r="F22" s="43" t="str">
        <f>IF(Sayfa1!F$3=0,"",IF(Sayfa1!F22=0,"BOŞ",IF(Sayfa1!F22=Sayfa1!F$3,"1","0")))</f>
        <v>1</v>
      </c>
      <c r="G22" s="43" t="str">
        <f>IF(Sayfa1!G$3=0,"",IF(Sayfa1!G22=0,"BOŞ",IF(Sayfa1!G22=Sayfa1!G$3,"1","0")))</f>
        <v>1</v>
      </c>
      <c r="H22" s="43" t="str">
        <f>IF(Sayfa1!H$3=0,"",IF(Sayfa1!H22=0,"BOŞ",IF(Sayfa1!H22=Sayfa1!H$3,"1","0")))</f>
        <v>1</v>
      </c>
      <c r="I22" s="43" t="str">
        <f>IF(Sayfa1!I$3=0,"",IF(Sayfa1!I22=0,"BOŞ",IF(Sayfa1!I22=Sayfa1!I$3,"1","0")))</f>
        <v>1</v>
      </c>
      <c r="J22" s="43" t="str">
        <f>IF(Sayfa1!J$3=0,"",IF(Sayfa1!J22=0,"BOŞ",IF(Sayfa1!J22=Sayfa1!J$3,"1","0")))</f>
        <v>1</v>
      </c>
      <c r="K22" s="43" t="str">
        <f>IF(Sayfa1!K$3=0,"",IF(Sayfa1!K22=0,"BOŞ",IF(Sayfa1!K22=Sayfa1!K$3,"1","0")))</f>
        <v>1</v>
      </c>
      <c r="L22" s="43" t="str">
        <f>IF(Sayfa1!L$3=0,"",IF(Sayfa1!L22=0,"BOŞ",IF(Sayfa1!L22=Sayfa1!L$3,"1","0")))</f>
        <v>1</v>
      </c>
      <c r="M22" s="43" t="str">
        <f>IF(Sayfa1!M$3=0,"",IF(Sayfa1!M22=0,"BOŞ",IF(Sayfa1!M22=Sayfa1!M$3,"1","0")))</f>
        <v>1</v>
      </c>
      <c r="N22" s="43" t="str">
        <f>IF(Sayfa1!N$3=0,"",IF(Sayfa1!N22=0,"BOŞ",IF(Sayfa1!N22=Sayfa1!N$3,"1","0")))</f>
        <v>1</v>
      </c>
      <c r="O22" s="43" t="str">
        <f>IF(Sayfa1!O$3=0,"",IF(Sayfa1!O22=0,"BOŞ",IF(Sayfa1!O22=Sayfa1!O$3,"1","0")))</f>
        <v>1</v>
      </c>
      <c r="P22" s="43" t="str">
        <f>IF(Sayfa1!P$3=0,"",IF(Sayfa1!P22=0,"BOŞ",IF(Sayfa1!P22=Sayfa1!P$3,"1","0")))</f>
        <v>1</v>
      </c>
      <c r="Q22" s="43" t="str">
        <f>IF(Sayfa1!Q$3=0,"",IF(Sayfa1!Q22=0,"BOŞ",IF(Sayfa1!Q22=Sayfa1!Q$3,"1","0")))</f>
        <v>1</v>
      </c>
      <c r="R22" s="43" t="str">
        <f>IF(Sayfa1!R$3=0,"",IF(Sayfa1!R22=0,"BOŞ",IF(Sayfa1!R22=Sayfa1!R$3,"1","0")))</f>
        <v>1</v>
      </c>
      <c r="S22" s="43" t="str">
        <f>IF(Sayfa1!S$3=0,"",IF(Sayfa1!S22=0,"BOŞ",IF(Sayfa1!S22=Sayfa1!S$3,"1","0")))</f>
        <v>1</v>
      </c>
      <c r="T22" s="43" t="str">
        <f>IF(Sayfa1!T$3=0,"",IF(Sayfa1!T22=0,"BOŞ",IF(Sayfa1!T22=Sayfa1!T$3,"1","0")))</f>
        <v>1</v>
      </c>
      <c r="U22" s="43" t="str">
        <f>IF(Sayfa1!U$3=0,"",IF(Sayfa1!U22=0,"BOŞ",IF(Sayfa1!U22=Sayfa1!U$3,"1","0")))</f>
        <v>1</v>
      </c>
      <c r="V22" s="43" t="str">
        <f>IF(Sayfa1!V$3=0,"",IF(Sayfa1!V22=0,"BOŞ",IF(Sayfa1!V22=Sayfa1!V$3,"1","0")))</f>
        <v>1</v>
      </c>
      <c r="W22" s="43" t="str">
        <f>IF(Sayfa1!W$3=0,"",IF(Sayfa1!W22=0,"BOŞ",IF(Sayfa1!W22=Sayfa1!W$3,"1","0")))</f>
        <v>1</v>
      </c>
      <c r="X22" s="43" t="str">
        <f>IF(Sayfa1!X$3=0,"",IF(Sayfa1!X22=0,"BOŞ",IF(Sayfa1!X22=Sayfa1!X$3,"1","0")))</f>
        <v>1</v>
      </c>
      <c r="Y22" s="43">
        <f>IF(Sayfa1!Y$3=0,"",IF(Sayfa1!Y22=0,"BOŞ",IF(Sayfa1!Y22=Sayfa1!Y$3,"1","0")))</f>
      </c>
      <c r="Z22" s="43">
        <f>IF(Sayfa1!Z$3=0,"",IF(Sayfa1!Z22=0,"BOŞ",IF(Sayfa1!Z22=Sayfa1!Z$3,"1","0")))</f>
      </c>
      <c r="AA22" s="43">
        <f>IF(Sayfa1!AA$3=0,"",IF(Sayfa1!AA22=0,"BOŞ",IF(Sayfa1!AA22=Sayfa1!AA$3,"1","0")))</f>
      </c>
      <c r="AB22" s="43">
        <f>IF(Sayfa1!AB$3=0,"",IF(Sayfa1!AB22=0,"BOŞ",IF(Sayfa1!AB22=Sayfa1!AB$3,"1","0")))</f>
      </c>
      <c r="AC22" s="43">
        <f>IF(Sayfa1!AC$3=0,"",IF(Sayfa1!AC22=0,"BOŞ",IF(Sayfa1!AC22=Sayfa1!AC$3,"1","0")))</f>
      </c>
      <c r="AD22" s="43">
        <f>IF(Sayfa1!AD$3=0,"",IF(Sayfa1!AD22=0,"BOŞ",IF(Sayfa1!AD22=Sayfa1!AD$3,"1","0")))</f>
      </c>
      <c r="AE22" s="43">
        <f>IF(Sayfa1!AE$3=0,"",IF(Sayfa1!AE22=0,"BOŞ",IF(Sayfa1!AE22=Sayfa1!AE$3,"1","0")))</f>
      </c>
      <c r="AF22" s="43">
        <f>IF(Sayfa1!AF$3=0,"",IF(Sayfa1!AF22=0,"BOŞ",IF(Sayfa1!AF22=Sayfa1!AF$3,"1","0")))</f>
      </c>
      <c r="AG22" s="43">
        <f>IF(Sayfa1!AG$3=0,"",IF(Sayfa1!AG22=0,"BOŞ",IF(Sayfa1!AG22=Sayfa1!AG$3,"1","0")))</f>
      </c>
      <c r="AH22" s="43">
        <f>IF(Sayfa1!AH$3=0,"",IF(Sayfa1!AH22=0,"BOŞ",IF(Sayfa1!AH22=Sayfa1!AH$3,"1","0")))</f>
      </c>
      <c r="AI22" s="41">
        <f t="shared" si="0"/>
        <v>20</v>
      </c>
    </row>
    <row r="23" spans="1:35" ht="12.75">
      <c r="A23" s="1">
        <v>19</v>
      </c>
      <c r="B23" s="2" t="str">
        <f>Sayfa1!B23</f>
        <v>TAHA BERKAY </v>
      </c>
      <c r="C23" s="2" t="str">
        <f>Sayfa1!C23</f>
        <v>KARA</v>
      </c>
      <c r="D23" s="2"/>
      <c r="E23" s="43" t="str">
        <f>IF(Sayfa1!E$3=0,"",IF(Sayfa1!E23=0,"BOŞ",IF(Sayfa1!E23=Sayfa1!E$3,"1","0")))</f>
        <v>1</v>
      </c>
      <c r="F23" s="43" t="str">
        <f>IF(Sayfa1!F$3=0,"",IF(Sayfa1!F23=0,"BOŞ",IF(Sayfa1!F23=Sayfa1!F$3,"1","0")))</f>
        <v>1</v>
      </c>
      <c r="G23" s="43" t="str">
        <f>IF(Sayfa1!G$3=0,"",IF(Sayfa1!G23=0,"BOŞ",IF(Sayfa1!G23=Sayfa1!G$3,"1","0")))</f>
        <v>1</v>
      </c>
      <c r="H23" s="43" t="str">
        <f>IF(Sayfa1!H$3=0,"",IF(Sayfa1!H23=0,"BOŞ",IF(Sayfa1!H23=Sayfa1!H$3,"1","0")))</f>
        <v>0</v>
      </c>
      <c r="I23" s="43" t="str">
        <f>IF(Sayfa1!I$3=0,"",IF(Sayfa1!I23=0,"BOŞ",IF(Sayfa1!I23=Sayfa1!I$3,"1","0")))</f>
        <v>1</v>
      </c>
      <c r="J23" s="43" t="str">
        <f>IF(Sayfa1!J$3=0,"",IF(Sayfa1!J23=0,"BOŞ",IF(Sayfa1!J23=Sayfa1!J$3,"1","0")))</f>
        <v>1</v>
      </c>
      <c r="K23" s="43" t="str">
        <f>IF(Sayfa1!K$3=0,"",IF(Sayfa1!K23=0,"BOŞ",IF(Sayfa1!K23=Sayfa1!K$3,"1","0")))</f>
        <v>1</v>
      </c>
      <c r="L23" s="43" t="str">
        <f>IF(Sayfa1!L$3=0,"",IF(Sayfa1!L23=0,"BOŞ",IF(Sayfa1!L23=Sayfa1!L$3,"1","0")))</f>
        <v>1</v>
      </c>
      <c r="M23" s="43" t="str">
        <f>IF(Sayfa1!M$3=0,"",IF(Sayfa1!M23=0,"BOŞ",IF(Sayfa1!M23=Sayfa1!M$3,"1","0")))</f>
        <v>1</v>
      </c>
      <c r="N23" s="43" t="str">
        <f>IF(Sayfa1!N$3=0,"",IF(Sayfa1!N23=0,"BOŞ",IF(Sayfa1!N23=Sayfa1!N$3,"1","0")))</f>
        <v>1</v>
      </c>
      <c r="O23" s="43" t="str">
        <f>IF(Sayfa1!O$3=0,"",IF(Sayfa1!O23=0,"BOŞ",IF(Sayfa1!O23=Sayfa1!O$3,"1","0")))</f>
        <v>1</v>
      </c>
      <c r="P23" s="43" t="str">
        <f>IF(Sayfa1!P$3=0,"",IF(Sayfa1!P23=0,"BOŞ",IF(Sayfa1!P23=Sayfa1!P$3,"1","0")))</f>
        <v>1</v>
      </c>
      <c r="Q23" s="43" t="str">
        <f>IF(Sayfa1!Q$3=0,"",IF(Sayfa1!Q23=0,"BOŞ",IF(Sayfa1!Q23=Sayfa1!Q$3,"1","0")))</f>
        <v>1</v>
      </c>
      <c r="R23" s="43" t="str">
        <f>IF(Sayfa1!R$3=0,"",IF(Sayfa1!R23=0,"BOŞ",IF(Sayfa1!R23=Sayfa1!R$3,"1","0")))</f>
        <v>0</v>
      </c>
      <c r="S23" s="43" t="str">
        <f>IF(Sayfa1!S$3=0,"",IF(Sayfa1!S23=0,"BOŞ",IF(Sayfa1!S23=Sayfa1!S$3,"1","0")))</f>
        <v>1</v>
      </c>
      <c r="T23" s="43" t="str">
        <f>IF(Sayfa1!T$3=0,"",IF(Sayfa1!T23=0,"BOŞ",IF(Sayfa1!T23=Sayfa1!T$3,"1","0")))</f>
        <v>1</v>
      </c>
      <c r="U23" s="43" t="str">
        <f>IF(Sayfa1!U$3=0,"",IF(Sayfa1!U23=0,"BOŞ",IF(Sayfa1!U23=Sayfa1!U$3,"1","0")))</f>
        <v>1</v>
      </c>
      <c r="V23" s="43" t="str">
        <f>IF(Sayfa1!V$3=0,"",IF(Sayfa1!V23=0,"BOŞ",IF(Sayfa1!V23=Sayfa1!V$3,"1","0")))</f>
        <v>1</v>
      </c>
      <c r="W23" s="43" t="str">
        <f>IF(Sayfa1!W$3=0,"",IF(Sayfa1!W23=0,"BOŞ",IF(Sayfa1!W23=Sayfa1!W$3,"1","0")))</f>
        <v>0</v>
      </c>
      <c r="X23" s="43" t="str">
        <f>IF(Sayfa1!X$3=0,"",IF(Sayfa1!X23=0,"BOŞ",IF(Sayfa1!X23=Sayfa1!X$3,"1","0")))</f>
        <v>1</v>
      </c>
      <c r="Y23" s="43">
        <f>IF(Sayfa1!Y$3=0,"",IF(Sayfa1!Y23=0,"BOŞ",IF(Sayfa1!Y23=Sayfa1!Y$3,"1","0")))</f>
      </c>
      <c r="Z23" s="43">
        <f>IF(Sayfa1!Z$3=0,"",IF(Sayfa1!Z23=0,"BOŞ",IF(Sayfa1!Z23=Sayfa1!Z$3,"1","0")))</f>
      </c>
      <c r="AA23" s="43">
        <f>IF(Sayfa1!AA$3=0,"",IF(Sayfa1!AA23=0,"BOŞ",IF(Sayfa1!AA23=Sayfa1!AA$3,"1","0")))</f>
      </c>
      <c r="AB23" s="43">
        <f>IF(Sayfa1!AB$3=0,"",IF(Sayfa1!AB23=0,"BOŞ",IF(Sayfa1!AB23=Sayfa1!AB$3,"1","0")))</f>
      </c>
      <c r="AC23" s="43">
        <f>IF(Sayfa1!AC$3=0,"",IF(Sayfa1!AC23=0,"BOŞ",IF(Sayfa1!AC23=Sayfa1!AC$3,"1","0")))</f>
      </c>
      <c r="AD23" s="43">
        <f>IF(Sayfa1!AD$3=0,"",IF(Sayfa1!AD23=0,"BOŞ",IF(Sayfa1!AD23=Sayfa1!AD$3,"1","0")))</f>
      </c>
      <c r="AE23" s="43">
        <f>IF(Sayfa1!AE$3=0,"",IF(Sayfa1!AE23=0,"BOŞ",IF(Sayfa1!AE23=Sayfa1!AE$3,"1","0")))</f>
      </c>
      <c r="AF23" s="43">
        <f>IF(Sayfa1!AF$3=0,"",IF(Sayfa1!AF23=0,"BOŞ",IF(Sayfa1!AF23=Sayfa1!AF$3,"1","0")))</f>
      </c>
      <c r="AG23" s="43">
        <f>IF(Sayfa1!AG$3=0,"",IF(Sayfa1!AG23=0,"BOŞ",IF(Sayfa1!AG23=Sayfa1!AG$3,"1","0")))</f>
      </c>
      <c r="AH23" s="43">
        <f>IF(Sayfa1!AH$3=0,"",IF(Sayfa1!AH23=0,"BOŞ",IF(Sayfa1!AH23=Sayfa1!AH$3,"1","0")))</f>
      </c>
      <c r="AI23" s="41">
        <f t="shared" si="0"/>
        <v>17</v>
      </c>
    </row>
    <row r="24" spans="1:35" ht="12.75">
      <c r="A24" s="1">
        <v>20</v>
      </c>
      <c r="B24" s="2" t="str">
        <f>Sayfa1!B24</f>
        <v>SEYİTHAN </v>
      </c>
      <c r="C24" s="2" t="str">
        <f>Sayfa1!C24</f>
        <v>GEÇMİŞ</v>
      </c>
      <c r="D24" s="2"/>
      <c r="E24" s="43" t="str">
        <f>IF(Sayfa1!E$3=0,"",IF(Sayfa1!E24=0,"BOŞ",IF(Sayfa1!E24=Sayfa1!E$3,"1","0")))</f>
        <v>1</v>
      </c>
      <c r="F24" s="43" t="str">
        <f>IF(Sayfa1!F$3=0,"",IF(Sayfa1!F24=0,"BOŞ",IF(Sayfa1!F24=Sayfa1!F$3,"1","0")))</f>
        <v>1</v>
      </c>
      <c r="G24" s="43" t="str">
        <f>IF(Sayfa1!G$3=0,"",IF(Sayfa1!G24=0,"BOŞ",IF(Sayfa1!G24=Sayfa1!G$3,"1","0")))</f>
        <v>1</v>
      </c>
      <c r="H24" s="43" t="str">
        <f>IF(Sayfa1!H$3=0,"",IF(Sayfa1!H24=0,"BOŞ",IF(Sayfa1!H24=Sayfa1!H$3,"1","0")))</f>
        <v>1</v>
      </c>
      <c r="I24" s="43" t="str">
        <f>IF(Sayfa1!I$3=0,"",IF(Sayfa1!I24=0,"BOŞ",IF(Sayfa1!I24=Sayfa1!I$3,"1","0")))</f>
        <v>1</v>
      </c>
      <c r="J24" s="43" t="str">
        <f>IF(Sayfa1!J$3=0,"",IF(Sayfa1!J24=0,"BOŞ",IF(Sayfa1!J24=Sayfa1!J$3,"1","0")))</f>
        <v>1</v>
      </c>
      <c r="K24" s="43" t="str">
        <f>IF(Sayfa1!K$3=0,"",IF(Sayfa1!K24=0,"BOŞ",IF(Sayfa1!K24=Sayfa1!K$3,"1","0")))</f>
        <v>1</v>
      </c>
      <c r="L24" s="43" t="str">
        <f>IF(Sayfa1!L$3=0,"",IF(Sayfa1!L24=0,"BOŞ",IF(Sayfa1!L24=Sayfa1!L$3,"1","0")))</f>
        <v>1</v>
      </c>
      <c r="M24" s="43" t="str">
        <f>IF(Sayfa1!M$3=0,"",IF(Sayfa1!M24=0,"BOŞ",IF(Sayfa1!M24=Sayfa1!M$3,"1","0")))</f>
        <v>1</v>
      </c>
      <c r="N24" s="43" t="str">
        <f>IF(Sayfa1!N$3=0,"",IF(Sayfa1!N24=0,"BOŞ",IF(Sayfa1!N24=Sayfa1!N$3,"1","0")))</f>
        <v>1</v>
      </c>
      <c r="O24" s="43" t="str">
        <f>IF(Sayfa1!O$3=0,"",IF(Sayfa1!O24=0,"BOŞ",IF(Sayfa1!O24=Sayfa1!O$3,"1","0")))</f>
        <v>1</v>
      </c>
      <c r="P24" s="43" t="str">
        <f>IF(Sayfa1!P$3=0,"",IF(Sayfa1!P24=0,"BOŞ",IF(Sayfa1!P24=Sayfa1!P$3,"1","0")))</f>
        <v>1</v>
      </c>
      <c r="Q24" s="43" t="str">
        <f>IF(Sayfa1!Q$3=0,"",IF(Sayfa1!Q24=0,"BOŞ",IF(Sayfa1!Q24=Sayfa1!Q$3,"1","0")))</f>
        <v>1</v>
      </c>
      <c r="R24" s="43" t="str">
        <f>IF(Sayfa1!R$3=0,"",IF(Sayfa1!R24=0,"BOŞ",IF(Sayfa1!R24=Sayfa1!R$3,"1","0")))</f>
        <v>1</v>
      </c>
      <c r="S24" s="43" t="str">
        <f>IF(Sayfa1!S$3=0,"",IF(Sayfa1!S24=0,"BOŞ",IF(Sayfa1!S24=Sayfa1!S$3,"1","0")))</f>
        <v>1</v>
      </c>
      <c r="T24" s="43" t="str">
        <f>IF(Sayfa1!T$3=0,"",IF(Sayfa1!T24=0,"BOŞ",IF(Sayfa1!T24=Sayfa1!T$3,"1","0")))</f>
        <v>0</v>
      </c>
      <c r="U24" s="43" t="str">
        <f>IF(Sayfa1!U$3=0,"",IF(Sayfa1!U24=0,"BOŞ",IF(Sayfa1!U24=Sayfa1!U$3,"1","0")))</f>
        <v>0</v>
      </c>
      <c r="V24" s="43" t="str">
        <f>IF(Sayfa1!V$3=0,"",IF(Sayfa1!V24=0,"BOŞ",IF(Sayfa1!V24=Sayfa1!V$3,"1","0")))</f>
        <v>0</v>
      </c>
      <c r="W24" s="43" t="str">
        <f>IF(Sayfa1!W$3=0,"",IF(Sayfa1!W24=0,"BOŞ",IF(Sayfa1!W24=Sayfa1!W$3,"1","0")))</f>
        <v>0</v>
      </c>
      <c r="X24" s="43" t="str">
        <f>IF(Sayfa1!X$3=0,"",IF(Sayfa1!X24=0,"BOŞ",IF(Sayfa1!X24=Sayfa1!X$3,"1","0")))</f>
        <v>1</v>
      </c>
      <c r="Y24" s="43">
        <f>IF(Sayfa1!Y$3=0,"",IF(Sayfa1!Y24=0,"BOŞ",IF(Sayfa1!Y24=Sayfa1!Y$3,"1","0")))</f>
      </c>
      <c r="Z24" s="43">
        <f>IF(Sayfa1!Z$3=0,"",IF(Sayfa1!Z24=0,"BOŞ",IF(Sayfa1!Z24=Sayfa1!Z$3,"1","0")))</f>
      </c>
      <c r="AA24" s="43">
        <f>IF(Sayfa1!AA$3=0,"",IF(Sayfa1!AA24=0,"BOŞ",IF(Sayfa1!AA24=Sayfa1!AA$3,"1","0")))</f>
      </c>
      <c r="AB24" s="43">
        <f>IF(Sayfa1!AB$3=0,"",IF(Sayfa1!AB24=0,"BOŞ",IF(Sayfa1!AB24=Sayfa1!AB$3,"1","0")))</f>
      </c>
      <c r="AC24" s="43">
        <f>IF(Sayfa1!AC$3=0,"",IF(Sayfa1!AC24=0,"BOŞ",IF(Sayfa1!AC24=Sayfa1!AC$3,"1","0")))</f>
      </c>
      <c r="AD24" s="43">
        <f>IF(Sayfa1!AD$3=0,"",IF(Sayfa1!AD24=0,"BOŞ",IF(Sayfa1!AD24=Sayfa1!AD$3,"1","0")))</f>
      </c>
      <c r="AE24" s="43">
        <f>IF(Sayfa1!AE$3=0,"",IF(Sayfa1!AE24=0,"BOŞ",IF(Sayfa1!AE24=Sayfa1!AE$3,"1","0")))</f>
      </c>
      <c r="AF24" s="43">
        <f>IF(Sayfa1!AF$3=0,"",IF(Sayfa1!AF24=0,"BOŞ",IF(Sayfa1!AF24=Sayfa1!AF$3,"1","0")))</f>
      </c>
      <c r="AG24" s="43">
        <f>IF(Sayfa1!AG$3=0,"",IF(Sayfa1!AG24=0,"BOŞ",IF(Sayfa1!AG24=Sayfa1!AG$3,"1","0")))</f>
      </c>
      <c r="AH24" s="43">
        <f>IF(Sayfa1!AH$3=0,"",IF(Sayfa1!AH24=0,"BOŞ",IF(Sayfa1!AH24=Sayfa1!AH$3,"1","0")))</f>
      </c>
      <c r="AI24" s="41">
        <f t="shared" si="0"/>
        <v>16</v>
      </c>
    </row>
    <row r="25" spans="1:35" ht="12.75">
      <c r="A25" s="1">
        <v>21</v>
      </c>
      <c r="B25" s="2" t="str">
        <f>Sayfa1!B25</f>
        <v>ŞEVVAL </v>
      </c>
      <c r="C25" s="2" t="str">
        <f>Sayfa1!C25</f>
        <v>DUMAN</v>
      </c>
      <c r="D25" s="2"/>
      <c r="E25" s="43" t="str">
        <f>IF(Sayfa1!E$3=0,"",IF(Sayfa1!E25=0,"BOŞ",IF(Sayfa1!E25=Sayfa1!E$3,"1","0")))</f>
        <v>1</v>
      </c>
      <c r="F25" s="43" t="str">
        <f>IF(Sayfa1!F$3=0,"",IF(Sayfa1!F25=0,"BOŞ",IF(Sayfa1!F25=Sayfa1!F$3,"1","0")))</f>
        <v>1</v>
      </c>
      <c r="G25" s="43" t="str">
        <f>IF(Sayfa1!G$3=0,"",IF(Sayfa1!G25=0,"BOŞ",IF(Sayfa1!G25=Sayfa1!G$3,"1","0")))</f>
        <v>1</v>
      </c>
      <c r="H25" s="43" t="str">
        <f>IF(Sayfa1!H$3=0,"",IF(Sayfa1!H25=0,"BOŞ",IF(Sayfa1!H25=Sayfa1!H$3,"1","0")))</f>
        <v>1</v>
      </c>
      <c r="I25" s="43" t="str">
        <f>IF(Sayfa1!I$3=0,"",IF(Sayfa1!I25=0,"BOŞ",IF(Sayfa1!I25=Sayfa1!I$3,"1","0")))</f>
        <v>1</v>
      </c>
      <c r="J25" s="43" t="str">
        <f>IF(Sayfa1!J$3=0,"",IF(Sayfa1!J25=0,"BOŞ",IF(Sayfa1!J25=Sayfa1!J$3,"1","0")))</f>
        <v>1</v>
      </c>
      <c r="K25" s="43" t="str">
        <f>IF(Sayfa1!K$3=0,"",IF(Sayfa1!K25=0,"BOŞ",IF(Sayfa1!K25=Sayfa1!K$3,"1","0")))</f>
        <v>1</v>
      </c>
      <c r="L25" s="43" t="str">
        <f>IF(Sayfa1!L$3=0,"",IF(Sayfa1!L25=0,"BOŞ",IF(Sayfa1!L25=Sayfa1!L$3,"1","0")))</f>
        <v>1</v>
      </c>
      <c r="M25" s="43" t="str">
        <f>IF(Sayfa1!M$3=0,"",IF(Sayfa1!M25=0,"BOŞ",IF(Sayfa1!M25=Sayfa1!M$3,"1","0")))</f>
        <v>1</v>
      </c>
      <c r="N25" s="43" t="str">
        <f>IF(Sayfa1!N$3=0,"",IF(Sayfa1!N25=0,"BOŞ",IF(Sayfa1!N25=Sayfa1!N$3,"1","0")))</f>
        <v>1</v>
      </c>
      <c r="O25" s="43" t="str">
        <f>IF(Sayfa1!O$3=0,"",IF(Sayfa1!O25=0,"BOŞ",IF(Sayfa1!O25=Sayfa1!O$3,"1","0")))</f>
        <v>1</v>
      </c>
      <c r="P25" s="43" t="str">
        <f>IF(Sayfa1!P$3=0,"",IF(Sayfa1!P25=0,"BOŞ",IF(Sayfa1!P25=Sayfa1!P$3,"1","0")))</f>
        <v>1</v>
      </c>
      <c r="Q25" s="43" t="str">
        <f>IF(Sayfa1!Q$3=0,"",IF(Sayfa1!Q25=0,"BOŞ",IF(Sayfa1!Q25=Sayfa1!Q$3,"1","0")))</f>
        <v>1</v>
      </c>
      <c r="R25" s="43" t="str">
        <f>IF(Sayfa1!R$3=0,"",IF(Sayfa1!R25=0,"BOŞ",IF(Sayfa1!R25=Sayfa1!R$3,"1","0")))</f>
        <v>1</v>
      </c>
      <c r="S25" s="43" t="str">
        <f>IF(Sayfa1!S$3=0,"",IF(Sayfa1!S25=0,"BOŞ",IF(Sayfa1!S25=Sayfa1!S$3,"1","0")))</f>
        <v>1</v>
      </c>
      <c r="T25" s="43" t="str">
        <f>IF(Sayfa1!T$3=0,"",IF(Sayfa1!T25=0,"BOŞ",IF(Sayfa1!T25=Sayfa1!T$3,"1","0")))</f>
        <v>0</v>
      </c>
      <c r="U25" s="43" t="str">
        <f>IF(Sayfa1!U$3=0,"",IF(Sayfa1!U25=0,"BOŞ",IF(Sayfa1!U25=Sayfa1!U$3,"1","0")))</f>
        <v>0</v>
      </c>
      <c r="V25" s="43" t="str">
        <f>IF(Sayfa1!V$3=0,"",IF(Sayfa1!V25=0,"BOŞ",IF(Sayfa1!V25=Sayfa1!V$3,"1","0")))</f>
        <v>1</v>
      </c>
      <c r="W25" s="43" t="str">
        <f>IF(Sayfa1!W$3=0,"",IF(Sayfa1!W25=0,"BOŞ",IF(Sayfa1!W25=Sayfa1!W$3,"1","0")))</f>
        <v>1</v>
      </c>
      <c r="X25" s="43" t="str">
        <f>IF(Sayfa1!X$3=0,"",IF(Sayfa1!X25=0,"BOŞ",IF(Sayfa1!X25=Sayfa1!X$3,"1","0")))</f>
        <v>1</v>
      </c>
      <c r="Y25" s="43">
        <f>IF(Sayfa1!Y$3=0,"",IF(Sayfa1!Y25=0,"BOŞ",IF(Sayfa1!Y25=Sayfa1!Y$3,"1","0")))</f>
      </c>
      <c r="Z25" s="43">
        <f>IF(Sayfa1!Z$3=0,"",IF(Sayfa1!Z25=0,"BOŞ",IF(Sayfa1!Z25=Sayfa1!Z$3,"1","0")))</f>
      </c>
      <c r="AA25" s="43">
        <f>IF(Sayfa1!AA$3=0,"",IF(Sayfa1!AA25=0,"BOŞ",IF(Sayfa1!AA25=Sayfa1!AA$3,"1","0")))</f>
      </c>
      <c r="AB25" s="43">
        <f>IF(Sayfa1!AB$3=0,"",IF(Sayfa1!AB25=0,"BOŞ",IF(Sayfa1!AB25=Sayfa1!AB$3,"1","0")))</f>
      </c>
      <c r="AC25" s="43">
        <f>IF(Sayfa1!AC$3=0,"",IF(Sayfa1!AC25=0,"BOŞ",IF(Sayfa1!AC25=Sayfa1!AC$3,"1","0")))</f>
      </c>
      <c r="AD25" s="43">
        <f>IF(Sayfa1!AD$3=0,"",IF(Sayfa1!AD25=0,"BOŞ",IF(Sayfa1!AD25=Sayfa1!AD$3,"1","0")))</f>
      </c>
      <c r="AE25" s="43">
        <f>IF(Sayfa1!AE$3=0,"",IF(Sayfa1!AE25=0,"BOŞ",IF(Sayfa1!AE25=Sayfa1!AE$3,"1","0")))</f>
      </c>
      <c r="AF25" s="43">
        <f>IF(Sayfa1!AF$3=0,"",IF(Sayfa1!AF25=0,"BOŞ",IF(Sayfa1!AF25=Sayfa1!AF$3,"1","0")))</f>
      </c>
      <c r="AG25" s="43">
        <f>IF(Sayfa1!AG$3=0,"",IF(Sayfa1!AG25=0,"BOŞ",IF(Sayfa1!AG25=Sayfa1!AG$3,"1","0")))</f>
      </c>
      <c r="AH25" s="43">
        <f>IF(Sayfa1!AH$3=0,"",IF(Sayfa1!AH25=0,"BOŞ",IF(Sayfa1!AH25=Sayfa1!AH$3,"1","0")))</f>
      </c>
      <c r="AI25" s="41">
        <f t="shared" si="0"/>
        <v>18</v>
      </c>
    </row>
    <row r="26" spans="1:35" ht="12.75">
      <c r="A26" s="1">
        <v>22</v>
      </c>
      <c r="B26" s="2">
        <f>Sayfa1!B26</f>
        <v>0</v>
      </c>
      <c r="C26" s="2">
        <f>Sayfa1!C26</f>
        <v>0</v>
      </c>
      <c r="D26" s="2"/>
      <c r="E26" s="43" t="str">
        <f>IF(Sayfa1!E$3=0,"",IF(Sayfa1!E26=0,"BOŞ",IF(Sayfa1!E26=Sayfa1!E$3,"1","0")))</f>
        <v>BOŞ</v>
      </c>
      <c r="F26" s="43" t="str">
        <f>IF(Sayfa1!F$3=0,"",IF(Sayfa1!F26=0,"BOŞ",IF(Sayfa1!F26=Sayfa1!F$3,"1","0")))</f>
        <v>BOŞ</v>
      </c>
      <c r="G26" s="43" t="str">
        <f>IF(Sayfa1!G$3=0,"",IF(Sayfa1!G26=0,"BOŞ",IF(Sayfa1!G26=Sayfa1!G$3,"1","0")))</f>
        <v>BOŞ</v>
      </c>
      <c r="H26" s="43" t="str">
        <f>IF(Sayfa1!H$3=0,"",IF(Sayfa1!H26=0,"BOŞ",IF(Sayfa1!H26=Sayfa1!H$3,"1","0")))</f>
        <v>BOŞ</v>
      </c>
      <c r="I26" s="43" t="str">
        <f>IF(Sayfa1!I$3=0,"",IF(Sayfa1!I26=0,"BOŞ",IF(Sayfa1!I26=Sayfa1!I$3,"1","0")))</f>
        <v>BOŞ</v>
      </c>
      <c r="J26" s="43" t="str">
        <f>IF(Sayfa1!J$3=0,"",IF(Sayfa1!J26=0,"BOŞ",IF(Sayfa1!J26=Sayfa1!J$3,"1","0")))</f>
        <v>BOŞ</v>
      </c>
      <c r="K26" s="43" t="str">
        <f>IF(Sayfa1!K$3=0,"",IF(Sayfa1!K26=0,"BOŞ",IF(Sayfa1!K26=Sayfa1!K$3,"1","0")))</f>
        <v>BOŞ</v>
      </c>
      <c r="L26" s="43" t="str">
        <f>IF(Sayfa1!L$3=0,"",IF(Sayfa1!L26=0,"BOŞ",IF(Sayfa1!L26=Sayfa1!L$3,"1","0")))</f>
        <v>BOŞ</v>
      </c>
      <c r="M26" s="43" t="str">
        <f>IF(Sayfa1!M$3=0,"",IF(Sayfa1!M26=0,"BOŞ",IF(Sayfa1!M26=Sayfa1!M$3,"1","0")))</f>
        <v>BOŞ</v>
      </c>
      <c r="N26" s="43" t="str">
        <f>IF(Sayfa1!N$3=0,"",IF(Sayfa1!N26=0,"BOŞ",IF(Sayfa1!N26=Sayfa1!N$3,"1","0")))</f>
        <v>BOŞ</v>
      </c>
      <c r="O26" s="43" t="str">
        <f>IF(Sayfa1!O$3=0,"",IF(Sayfa1!O26=0,"BOŞ",IF(Sayfa1!O26=Sayfa1!O$3,"1","0")))</f>
        <v>BOŞ</v>
      </c>
      <c r="P26" s="43" t="str">
        <f>IF(Sayfa1!P$3=0,"",IF(Sayfa1!P26=0,"BOŞ",IF(Sayfa1!P26=Sayfa1!P$3,"1","0")))</f>
        <v>BOŞ</v>
      </c>
      <c r="Q26" s="43" t="str">
        <f>IF(Sayfa1!Q$3=0,"",IF(Sayfa1!Q26=0,"BOŞ",IF(Sayfa1!Q26=Sayfa1!Q$3,"1","0")))</f>
        <v>BOŞ</v>
      </c>
      <c r="R26" s="43" t="str">
        <f>IF(Sayfa1!R$3=0,"",IF(Sayfa1!R26=0,"BOŞ",IF(Sayfa1!R26=Sayfa1!R$3,"1","0")))</f>
        <v>BOŞ</v>
      </c>
      <c r="S26" s="43" t="str">
        <f>IF(Sayfa1!S$3=0,"",IF(Sayfa1!S26=0,"BOŞ",IF(Sayfa1!S26=Sayfa1!S$3,"1","0")))</f>
        <v>BOŞ</v>
      </c>
      <c r="T26" s="43" t="str">
        <f>IF(Sayfa1!T$3=0,"",IF(Sayfa1!T26=0,"BOŞ",IF(Sayfa1!T26=Sayfa1!T$3,"1","0")))</f>
        <v>BOŞ</v>
      </c>
      <c r="U26" s="43" t="str">
        <f>IF(Sayfa1!U$3=0,"",IF(Sayfa1!U26=0,"BOŞ",IF(Sayfa1!U26=Sayfa1!U$3,"1","0")))</f>
        <v>BOŞ</v>
      </c>
      <c r="V26" s="43" t="str">
        <f>IF(Sayfa1!V$3=0,"",IF(Sayfa1!V26=0,"BOŞ",IF(Sayfa1!V26=Sayfa1!V$3,"1","0")))</f>
        <v>BOŞ</v>
      </c>
      <c r="W26" s="43" t="str">
        <f>IF(Sayfa1!W$3=0,"",IF(Sayfa1!W26=0,"BOŞ",IF(Sayfa1!W26=Sayfa1!W$3,"1","0")))</f>
        <v>BOŞ</v>
      </c>
      <c r="X26" s="43" t="str">
        <f>IF(Sayfa1!X$3=0,"",IF(Sayfa1!X26=0,"BOŞ",IF(Sayfa1!X26=Sayfa1!X$3,"1","0")))</f>
        <v>BOŞ</v>
      </c>
      <c r="Y26" s="43">
        <f>IF(Sayfa1!Y$3=0,"",IF(Sayfa1!Y26=0,"BOŞ",IF(Sayfa1!Y26=Sayfa1!Y$3,"1","0")))</f>
      </c>
      <c r="Z26" s="43">
        <f>IF(Sayfa1!Z$3=0,"",IF(Sayfa1!Z26=0,"BOŞ",IF(Sayfa1!Z26=Sayfa1!Z$3,"1","0")))</f>
      </c>
      <c r="AA26" s="43">
        <f>IF(Sayfa1!AA$3=0,"",IF(Sayfa1!AA26=0,"BOŞ",IF(Sayfa1!AA26=Sayfa1!AA$3,"1","0")))</f>
      </c>
      <c r="AB26" s="43">
        <f>IF(Sayfa1!AB$3=0,"",IF(Sayfa1!AB26=0,"BOŞ",IF(Sayfa1!AB26=Sayfa1!AB$3,"1","0")))</f>
      </c>
      <c r="AC26" s="43">
        <f>IF(Sayfa1!AC$3=0,"",IF(Sayfa1!AC26=0,"BOŞ",IF(Sayfa1!AC26=Sayfa1!AC$3,"1","0")))</f>
      </c>
      <c r="AD26" s="43">
        <f>IF(Sayfa1!AD$3=0,"",IF(Sayfa1!AD26=0,"BOŞ",IF(Sayfa1!AD26=Sayfa1!AD$3,"1","0")))</f>
      </c>
      <c r="AE26" s="43">
        <f>IF(Sayfa1!AE$3=0,"",IF(Sayfa1!AE26=0,"BOŞ",IF(Sayfa1!AE26=Sayfa1!AE$3,"1","0")))</f>
      </c>
      <c r="AF26" s="43">
        <f>IF(Sayfa1!AF$3=0,"",IF(Sayfa1!AF26=0,"BOŞ",IF(Sayfa1!AF26=Sayfa1!AF$3,"1","0")))</f>
      </c>
      <c r="AG26" s="43">
        <f>IF(Sayfa1!AG$3=0,"",IF(Sayfa1!AG26=0,"BOŞ",IF(Sayfa1!AG26=Sayfa1!AG$3,"1","0")))</f>
      </c>
      <c r="AH26" s="43">
        <f>IF(Sayfa1!AH$3=0,"",IF(Sayfa1!AH26=0,"BOŞ",IF(Sayfa1!AH26=Sayfa1!AH$3,"1","0")))</f>
      </c>
      <c r="AI26" s="41">
        <f t="shared" si="0"/>
        <v>0</v>
      </c>
    </row>
    <row r="27" spans="1:35" ht="12.75">
      <c r="A27" s="1">
        <v>23</v>
      </c>
      <c r="B27" s="2">
        <f>Sayfa1!B27</f>
        <v>0</v>
      </c>
      <c r="C27" s="2">
        <f>Sayfa1!C27</f>
        <v>0</v>
      </c>
      <c r="D27" s="2"/>
      <c r="E27" s="43" t="str">
        <f>IF(Sayfa1!E$3=0,"",IF(Sayfa1!E27=0,"BOŞ",IF(Sayfa1!E27=Sayfa1!E$3,"1","0")))</f>
        <v>BOŞ</v>
      </c>
      <c r="F27" s="43" t="str">
        <f>IF(Sayfa1!F$3=0,"",IF(Sayfa1!F27=0,"BOŞ",IF(Sayfa1!F27=Sayfa1!F$3,"1","0")))</f>
        <v>BOŞ</v>
      </c>
      <c r="G27" s="43" t="str">
        <f>IF(Sayfa1!G$3=0,"",IF(Sayfa1!G27=0,"BOŞ",IF(Sayfa1!G27=Sayfa1!G$3,"1","0")))</f>
        <v>BOŞ</v>
      </c>
      <c r="H27" s="43" t="str">
        <f>IF(Sayfa1!H$3=0,"",IF(Sayfa1!H27=0,"BOŞ",IF(Sayfa1!H27=Sayfa1!H$3,"1","0")))</f>
        <v>BOŞ</v>
      </c>
      <c r="I27" s="43" t="str">
        <f>IF(Sayfa1!I$3=0,"",IF(Sayfa1!I27=0,"BOŞ",IF(Sayfa1!I27=Sayfa1!I$3,"1","0")))</f>
        <v>BOŞ</v>
      </c>
      <c r="J27" s="43" t="str">
        <f>IF(Sayfa1!J$3=0,"",IF(Sayfa1!J27=0,"BOŞ",IF(Sayfa1!J27=Sayfa1!J$3,"1","0")))</f>
        <v>BOŞ</v>
      </c>
      <c r="K27" s="43" t="str">
        <f>IF(Sayfa1!K$3=0,"",IF(Sayfa1!K27=0,"BOŞ",IF(Sayfa1!K27=Sayfa1!K$3,"1","0")))</f>
        <v>BOŞ</v>
      </c>
      <c r="L27" s="43" t="str">
        <f>IF(Sayfa1!L$3=0,"",IF(Sayfa1!L27=0,"BOŞ",IF(Sayfa1!L27=Sayfa1!L$3,"1","0")))</f>
        <v>BOŞ</v>
      </c>
      <c r="M27" s="43" t="str">
        <f>IF(Sayfa1!M$3=0,"",IF(Sayfa1!M27=0,"BOŞ",IF(Sayfa1!M27=Sayfa1!M$3,"1","0")))</f>
        <v>BOŞ</v>
      </c>
      <c r="N27" s="43" t="str">
        <f>IF(Sayfa1!N$3=0,"",IF(Sayfa1!N27=0,"BOŞ",IF(Sayfa1!N27=Sayfa1!N$3,"1","0")))</f>
        <v>BOŞ</v>
      </c>
      <c r="O27" s="43" t="str">
        <f>IF(Sayfa1!O$3=0,"",IF(Sayfa1!O27=0,"BOŞ",IF(Sayfa1!O27=Sayfa1!O$3,"1","0")))</f>
        <v>BOŞ</v>
      </c>
      <c r="P27" s="43" t="str">
        <f>IF(Sayfa1!P$3=0,"",IF(Sayfa1!P27=0,"BOŞ",IF(Sayfa1!P27=Sayfa1!P$3,"1","0")))</f>
        <v>BOŞ</v>
      </c>
      <c r="Q27" s="43" t="str">
        <f>IF(Sayfa1!Q$3=0,"",IF(Sayfa1!Q27=0,"BOŞ",IF(Sayfa1!Q27=Sayfa1!Q$3,"1","0")))</f>
        <v>BOŞ</v>
      </c>
      <c r="R27" s="43" t="str">
        <f>IF(Sayfa1!R$3=0,"",IF(Sayfa1!R27=0,"BOŞ",IF(Sayfa1!R27=Sayfa1!R$3,"1","0")))</f>
        <v>BOŞ</v>
      </c>
      <c r="S27" s="43" t="str">
        <f>IF(Sayfa1!S$3=0,"",IF(Sayfa1!S27=0,"BOŞ",IF(Sayfa1!S27=Sayfa1!S$3,"1","0")))</f>
        <v>BOŞ</v>
      </c>
      <c r="T27" s="43" t="str">
        <f>IF(Sayfa1!T$3=0,"",IF(Sayfa1!T27=0,"BOŞ",IF(Sayfa1!T27=Sayfa1!T$3,"1","0")))</f>
        <v>BOŞ</v>
      </c>
      <c r="U27" s="43" t="str">
        <f>IF(Sayfa1!U$3=0,"",IF(Sayfa1!U27=0,"BOŞ",IF(Sayfa1!U27=Sayfa1!U$3,"1","0")))</f>
        <v>BOŞ</v>
      </c>
      <c r="V27" s="43" t="str">
        <f>IF(Sayfa1!V$3=0,"",IF(Sayfa1!V27=0,"BOŞ",IF(Sayfa1!V27=Sayfa1!V$3,"1","0")))</f>
        <v>BOŞ</v>
      </c>
      <c r="W27" s="43" t="str">
        <f>IF(Sayfa1!W$3=0,"",IF(Sayfa1!W27=0,"BOŞ",IF(Sayfa1!W27=Sayfa1!W$3,"1","0")))</f>
        <v>BOŞ</v>
      </c>
      <c r="X27" s="43" t="str">
        <f>IF(Sayfa1!X$3=0,"",IF(Sayfa1!X27=0,"BOŞ",IF(Sayfa1!X27=Sayfa1!X$3,"1","0")))</f>
        <v>BOŞ</v>
      </c>
      <c r="Y27" s="43">
        <f>IF(Sayfa1!Y$3=0,"",IF(Sayfa1!Y27=0,"BOŞ",IF(Sayfa1!Y27=Sayfa1!Y$3,"1","0")))</f>
      </c>
      <c r="Z27" s="43">
        <f>IF(Sayfa1!Z$3=0,"",IF(Sayfa1!Z27=0,"BOŞ",IF(Sayfa1!Z27=Sayfa1!Z$3,"1","0")))</f>
      </c>
      <c r="AA27" s="43">
        <f>IF(Sayfa1!AA$3=0,"",IF(Sayfa1!AA27=0,"BOŞ",IF(Sayfa1!AA27=Sayfa1!AA$3,"1","0")))</f>
      </c>
      <c r="AB27" s="43">
        <f>IF(Sayfa1!AB$3=0,"",IF(Sayfa1!AB27=0,"BOŞ",IF(Sayfa1!AB27=Sayfa1!AB$3,"1","0")))</f>
      </c>
      <c r="AC27" s="43">
        <f>IF(Sayfa1!AC$3=0,"",IF(Sayfa1!AC27=0,"BOŞ",IF(Sayfa1!AC27=Sayfa1!AC$3,"1","0")))</f>
      </c>
      <c r="AD27" s="43">
        <f>IF(Sayfa1!AD$3=0,"",IF(Sayfa1!AD27=0,"BOŞ",IF(Sayfa1!AD27=Sayfa1!AD$3,"1","0")))</f>
      </c>
      <c r="AE27" s="43">
        <f>IF(Sayfa1!AE$3=0,"",IF(Sayfa1!AE27=0,"BOŞ",IF(Sayfa1!AE27=Sayfa1!AE$3,"1","0")))</f>
      </c>
      <c r="AF27" s="43">
        <f>IF(Sayfa1!AF$3=0,"",IF(Sayfa1!AF27=0,"BOŞ",IF(Sayfa1!AF27=Sayfa1!AF$3,"1","0")))</f>
      </c>
      <c r="AG27" s="43">
        <f>IF(Sayfa1!AG$3=0,"",IF(Sayfa1!AG27=0,"BOŞ",IF(Sayfa1!AG27=Sayfa1!AG$3,"1","0")))</f>
      </c>
      <c r="AH27" s="43">
        <f>IF(Sayfa1!AH$3=0,"",IF(Sayfa1!AH27=0,"BOŞ",IF(Sayfa1!AH27=Sayfa1!AH$3,"1","0")))</f>
      </c>
      <c r="AI27" s="41">
        <f t="shared" si="0"/>
        <v>0</v>
      </c>
    </row>
    <row r="28" spans="1:35" ht="12.75">
      <c r="A28" s="1">
        <v>24</v>
      </c>
      <c r="B28" s="2">
        <f>Sayfa1!B28</f>
        <v>0</v>
      </c>
      <c r="C28" s="2">
        <f>Sayfa1!C28</f>
        <v>0</v>
      </c>
      <c r="D28" s="2"/>
      <c r="E28" s="43" t="str">
        <f>IF(Sayfa1!E$3=0,"",IF(Sayfa1!E28=0,"BOŞ",IF(Sayfa1!E28=Sayfa1!E$3,"1","0")))</f>
        <v>BOŞ</v>
      </c>
      <c r="F28" s="43" t="str">
        <f>IF(Sayfa1!F$3=0,"",IF(Sayfa1!F28=0,"BOŞ",IF(Sayfa1!F28=Sayfa1!F$3,"1","0")))</f>
        <v>BOŞ</v>
      </c>
      <c r="G28" s="43" t="str">
        <f>IF(Sayfa1!G$3=0,"",IF(Sayfa1!G28=0,"BOŞ",IF(Sayfa1!G28=Sayfa1!G$3,"1","0")))</f>
        <v>BOŞ</v>
      </c>
      <c r="H28" s="43" t="str">
        <f>IF(Sayfa1!H$3=0,"",IF(Sayfa1!H28=0,"BOŞ",IF(Sayfa1!H28=Sayfa1!H$3,"1","0")))</f>
        <v>BOŞ</v>
      </c>
      <c r="I28" s="43" t="str">
        <f>IF(Sayfa1!I$3=0,"",IF(Sayfa1!I28=0,"BOŞ",IF(Sayfa1!I28=Sayfa1!I$3,"1","0")))</f>
        <v>BOŞ</v>
      </c>
      <c r="J28" s="43" t="str">
        <f>IF(Sayfa1!J$3=0,"",IF(Sayfa1!J28=0,"BOŞ",IF(Sayfa1!J28=Sayfa1!J$3,"1","0")))</f>
        <v>BOŞ</v>
      </c>
      <c r="K28" s="43" t="str">
        <f>IF(Sayfa1!K$3=0,"",IF(Sayfa1!K28=0,"BOŞ",IF(Sayfa1!K28=Sayfa1!K$3,"1","0")))</f>
        <v>BOŞ</v>
      </c>
      <c r="L28" s="43" t="str">
        <f>IF(Sayfa1!L$3=0,"",IF(Sayfa1!L28=0,"BOŞ",IF(Sayfa1!L28=Sayfa1!L$3,"1","0")))</f>
        <v>BOŞ</v>
      </c>
      <c r="M28" s="43" t="str">
        <f>IF(Sayfa1!M$3=0,"",IF(Sayfa1!M28=0,"BOŞ",IF(Sayfa1!M28=Sayfa1!M$3,"1","0")))</f>
        <v>BOŞ</v>
      </c>
      <c r="N28" s="43" t="str">
        <f>IF(Sayfa1!N$3=0,"",IF(Sayfa1!N28=0,"BOŞ",IF(Sayfa1!N28=Sayfa1!N$3,"1","0")))</f>
        <v>BOŞ</v>
      </c>
      <c r="O28" s="43" t="str">
        <f>IF(Sayfa1!O$3=0,"",IF(Sayfa1!O28=0,"BOŞ",IF(Sayfa1!O28=Sayfa1!O$3,"1","0")))</f>
        <v>BOŞ</v>
      </c>
      <c r="P28" s="43" t="str">
        <f>IF(Sayfa1!P$3=0,"",IF(Sayfa1!P28=0,"BOŞ",IF(Sayfa1!P28=Sayfa1!P$3,"1","0")))</f>
        <v>BOŞ</v>
      </c>
      <c r="Q28" s="43" t="str">
        <f>IF(Sayfa1!Q$3=0,"",IF(Sayfa1!Q28=0,"BOŞ",IF(Sayfa1!Q28=Sayfa1!Q$3,"1","0")))</f>
        <v>BOŞ</v>
      </c>
      <c r="R28" s="43" t="str">
        <f>IF(Sayfa1!R$3=0,"",IF(Sayfa1!R28=0,"BOŞ",IF(Sayfa1!R28=Sayfa1!R$3,"1","0")))</f>
        <v>BOŞ</v>
      </c>
      <c r="S28" s="43" t="str">
        <f>IF(Sayfa1!S$3=0,"",IF(Sayfa1!S28=0,"BOŞ",IF(Sayfa1!S28=Sayfa1!S$3,"1","0")))</f>
        <v>BOŞ</v>
      </c>
      <c r="T28" s="43" t="str">
        <f>IF(Sayfa1!T$3=0,"",IF(Sayfa1!T28=0,"BOŞ",IF(Sayfa1!T28=Sayfa1!T$3,"1","0")))</f>
        <v>BOŞ</v>
      </c>
      <c r="U28" s="43" t="str">
        <f>IF(Sayfa1!U$3=0,"",IF(Sayfa1!U28=0,"BOŞ",IF(Sayfa1!U28=Sayfa1!U$3,"1","0")))</f>
        <v>BOŞ</v>
      </c>
      <c r="V28" s="43" t="str">
        <f>IF(Sayfa1!V$3=0,"",IF(Sayfa1!V28=0,"BOŞ",IF(Sayfa1!V28=Sayfa1!V$3,"1","0")))</f>
        <v>BOŞ</v>
      </c>
      <c r="W28" s="43" t="str">
        <f>IF(Sayfa1!W$3=0,"",IF(Sayfa1!W28=0,"BOŞ",IF(Sayfa1!W28=Sayfa1!W$3,"1","0")))</f>
        <v>BOŞ</v>
      </c>
      <c r="X28" s="43" t="str">
        <f>IF(Sayfa1!X$3=0,"",IF(Sayfa1!X28=0,"BOŞ",IF(Sayfa1!X28=Sayfa1!X$3,"1","0")))</f>
        <v>BOŞ</v>
      </c>
      <c r="Y28" s="43">
        <f>IF(Sayfa1!Y$3=0,"",IF(Sayfa1!Y28=0,"BOŞ",IF(Sayfa1!Y28=Sayfa1!Y$3,"1","0")))</f>
      </c>
      <c r="Z28" s="43">
        <f>IF(Sayfa1!Z$3=0,"",IF(Sayfa1!Z28=0,"BOŞ",IF(Sayfa1!Z28=Sayfa1!Z$3,"1","0")))</f>
      </c>
      <c r="AA28" s="43">
        <f>IF(Sayfa1!AA$3=0,"",IF(Sayfa1!AA28=0,"BOŞ",IF(Sayfa1!AA28=Sayfa1!AA$3,"1","0")))</f>
      </c>
      <c r="AB28" s="43">
        <f>IF(Sayfa1!AB$3=0,"",IF(Sayfa1!AB28=0,"BOŞ",IF(Sayfa1!AB28=Sayfa1!AB$3,"1","0")))</f>
      </c>
      <c r="AC28" s="43">
        <f>IF(Sayfa1!AC$3=0,"",IF(Sayfa1!AC28=0,"BOŞ",IF(Sayfa1!AC28=Sayfa1!AC$3,"1","0")))</f>
      </c>
      <c r="AD28" s="43">
        <f>IF(Sayfa1!AD$3=0,"",IF(Sayfa1!AD28=0,"BOŞ",IF(Sayfa1!AD28=Sayfa1!AD$3,"1","0")))</f>
      </c>
      <c r="AE28" s="43">
        <f>IF(Sayfa1!AE$3=0,"",IF(Sayfa1!AE28=0,"BOŞ",IF(Sayfa1!AE28=Sayfa1!AE$3,"1","0")))</f>
      </c>
      <c r="AF28" s="43">
        <f>IF(Sayfa1!AF$3=0,"",IF(Sayfa1!AF28=0,"BOŞ",IF(Sayfa1!AF28=Sayfa1!AF$3,"1","0")))</f>
      </c>
      <c r="AG28" s="43">
        <f>IF(Sayfa1!AG$3=0,"",IF(Sayfa1!AG28=0,"BOŞ",IF(Sayfa1!AG28=Sayfa1!AG$3,"1","0")))</f>
      </c>
      <c r="AH28" s="43">
        <f>IF(Sayfa1!AH$3=0,"",IF(Sayfa1!AH28=0,"BOŞ",IF(Sayfa1!AH28=Sayfa1!AH$3,"1","0")))</f>
      </c>
      <c r="AI28" s="41">
        <f t="shared" si="0"/>
        <v>0</v>
      </c>
    </row>
    <row r="29" spans="1:35" ht="12.75">
      <c r="A29" s="1">
        <v>25</v>
      </c>
      <c r="B29" s="2">
        <f>Sayfa1!B29</f>
        <v>0</v>
      </c>
      <c r="C29" s="2">
        <f>Sayfa1!C29</f>
        <v>0</v>
      </c>
      <c r="D29" s="2"/>
      <c r="E29" s="43" t="str">
        <f>IF(Sayfa1!E$3=0,"",IF(Sayfa1!E29=0,"BOŞ",IF(Sayfa1!E29=Sayfa1!E$3,"1","0")))</f>
        <v>BOŞ</v>
      </c>
      <c r="F29" s="43" t="str">
        <f>IF(Sayfa1!F$3=0,"",IF(Sayfa1!F29=0,"BOŞ",IF(Sayfa1!F29=Sayfa1!F$3,"1","0")))</f>
        <v>BOŞ</v>
      </c>
      <c r="G29" s="43" t="str">
        <f>IF(Sayfa1!G$3=0,"",IF(Sayfa1!G29=0,"BOŞ",IF(Sayfa1!G29=Sayfa1!G$3,"1","0")))</f>
        <v>BOŞ</v>
      </c>
      <c r="H29" s="43" t="str">
        <f>IF(Sayfa1!H$3=0,"",IF(Sayfa1!H29=0,"BOŞ",IF(Sayfa1!H29=Sayfa1!H$3,"1","0")))</f>
        <v>BOŞ</v>
      </c>
      <c r="I29" s="43" t="str">
        <f>IF(Sayfa1!I$3=0,"",IF(Sayfa1!I29=0,"BOŞ",IF(Sayfa1!I29=Sayfa1!I$3,"1","0")))</f>
        <v>BOŞ</v>
      </c>
      <c r="J29" s="43" t="str">
        <f>IF(Sayfa1!J$3=0,"",IF(Sayfa1!J29=0,"BOŞ",IF(Sayfa1!J29=Sayfa1!J$3,"1","0")))</f>
        <v>BOŞ</v>
      </c>
      <c r="K29" s="43" t="str">
        <f>IF(Sayfa1!K$3=0,"",IF(Sayfa1!K29=0,"BOŞ",IF(Sayfa1!K29=Sayfa1!K$3,"1","0")))</f>
        <v>BOŞ</v>
      </c>
      <c r="L29" s="43" t="str">
        <f>IF(Sayfa1!L$3=0,"",IF(Sayfa1!L29=0,"BOŞ",IF(Sayfa1!L29=Sayfa1!L$3,"1","0")))</f>
        <v>BOŞ</v>
      </c>
      <c r="M29" s="43" t="str">
        <f>IF(Sayfa1!M$3=0,"",IF(Sayfa1!M29=0,"BOŞ",IF(Sayfa1!M29=Sayfa1!M$3,"1","0")))</f>
        <v>BOŞ</v>
      </c>
      <c r="N29" s="43" t="str">
        <f>IF(Sayfa1!N$3=0,"",IF(Sayfa1!N29=0,"BOŞ",IF(Sayfa1!N29=Sayfa1!N$3,"1","0")))</f>
        <v>BOŞ</v>
      </c>
      <c r="O29" s="43" t="str">
        <f>IF(Sayfa1!O$3=0,"",IF(Sayfa1!O29=0,"BOŞ",IF(Sayfa1!O29=Sayfa1!O$3,"1","0")))</f>
        <v>BOŞ</v>
      </c>
      <c r="P29" s="43" t="str">
        <f>IF(Sayfa1!P$3=0,"",IF(Sayfa1!P29=0,"BOŞ",IF(Sayfa1!P29=Sayfa1!P$3,"1","0")))</f>
        <v>BOŞ</v>
      </c>
      <c r="Q29" s="43" t="str">
        <f>IF(Sayfa1!Q$3=0,"",IF(Sayfa1!Q29=0,"BOŞ",IF(Sayfa1!Q29=Sayfa1!Q$3,"1","0")))</f>
        <v>BOŞ</v>
      </c>
      <c r="R29" s="43" t="str">
        <f>IF(Sayfa1!R$3=0,"",IF(Sayfa1!R29=0,"BOŞ",IF(Sayfa1!R29=Sayfa1!R$3,"1","0")))</f>
        <v>BOŞ</v>
      </c>
      <c r="S29" s="43" t="str">
        <f>IF(Sayfa1!S$3=0,"",IF(Sayfa1!S29=0,"BOŞ",IF(Sayfa1!S29=Sayfa1!S$3,"1","0")))</f>
        <v>BOŞ</v>
      </c>
      <c r="T29" s="43" t="str">
        <f>IF(Sayfa1!T$3=0,"",IF(Sayfa1!T29=0,"BOŞ",IF(Sayfa1!T29=Sayfa1!T$3,"1","0")))</f>
        <v>BOŞ</v>
      </c>
      <c r="U29" s="43" t="str">
        <f>IF(Sayfa1!U$3=0,"",IF(Sayfa1!U29=0,"BOŞ",IF(Sayfa1!U29=Sayfa1!U$3,"1","0")))</f>
        <v>BOŞ</v>
      </c>
      <c r="V29" s="43" t="str">
        <f>IF(Sayfa1!V$3=0,"",IF(Sayfa1!V29=0,"BOŞ",IF(Sayfa1!V29=Sayfa1!V$3,"1","0")))</f>
        <v>BOŞ</v>
      </c>
      <c r="W29" s="43" t="str">
        <f>IF(Sayfa1!W$3=0,"",IF(Sayfa1!W29=0,"BOŞ",IF(Sayfa1!W29=Sayfa1!W$3,"1","0")))</f>
        <v>BOŞ</v>
      </c>
      <c r="X29" s="43" t="str">
        <f>IF(Sayfa1!X$3=0,"",IF(Sayfa1!X29=0,"BOŞ",IF(Sayfa1!X29=Sayfa1!X$3,"1","0")))</f>
        <v>BOŞ</v>
      </c>
      <c r="Y29" s="43">
        <f>IF(Sayfa1!Y$3=0,"",IF(Sayfa1!Y29=0,"BOŞ",IF(Sayfa1!Y29=Sayfa1!Y$3,"1","0")))</f>
      </c>
      <c r="Z29" s="43">
        <f>IF(Sayfa1!Z$3=0,"",IF(Sayfa1!Z29=0,"BOŞ",IF(Sayfa1!Z29=Sayfa1!Z$3,"1","0")))</f>
      </c>
      <c r="AA29" s="43">
        <f>IF(Sayfa1!AA$3=0,"",IF(Sayfa1!AA29=0,"BOŞ",IF(Sayfa1!AA29=Sayfa1!AA$3,"1","0")))</f>
      </c>
      <c r="AB29" s="43">
        <f>IF(Sayfa1!AB$3=0,"",IF(Sayfa1!AB29=0,"BOŞ",IF(Sayfa1!AB29=Sayfa1!AB$3,"1","0")))</f>
      </c>
      <c r="AC29" s="43">
        <f>IF(Sayfa1!AC$3=0,"",IF(Sayfa1!AC29=0,"BOŞ",IF(Sayfa1!AC29=Sayfa1!AC$3,"1","0")))</f>
      </c>
      <c r="AD29" s="43">
        <f>IF(Sayfa1!AD$3=0,"",IF(Sayfa1!AD29=0,"BOŞ",IF(Sayfa1!AD29=Sayfa1!AD$3,"1","0")))</f>
      </c>
      <c r="AE29" s="43">
        <f>IF(Sayfa1!AE$3=0,"",IF(Sayfa1!AE29=0,"BOŞ",IF(Sayfa1!AE29=Sayfa1!AE$3,"1","0")))</f>
      </c>
      <c r="AF29" s="43">
        <f>IF(Sayfa1!AF$3=0,"",IF(Sayfa1!AF29=0,"BOŞ",IF(Sayfa1!AF29=Sayfa1!AF$3,"1","0")))</f>
      </c>
      <c r="AG29" s="43">
        <f>IF(Sayfa1!AG$3=0,"",IF(Sayfa1!AG29=0,"BOŞ",IF(Sayfa1!AG29=Sayfa1!AG$3,"1","0")))</f>
      </c>
      <c r="AH29" s="43">
        <f>IF(Sayfa1!AH$3=0,"",IF(Sayfa1!AH29=0,"BOŞ",IF(Sayfa1!AH29=Sayfa1!AH$3,"1","0")))</f>
      </c>
      <c r="AI29" s="41">
        <f t="shared" si="0"/>
        <v>0</v>
      </c>
    </row>
    <row r="30" spans="1:35" ht="12.75">
      <c r="A30" s="1">
        <v>26</v>
      </c>
      <c r="B30" s="2">
        <f>Sayfa1!B30</f>
        <v>0</v>
      </c>
      <c r="C30" s="2">
        <f>Sayfa1!C30</f>
        <v>0</v>
      </c>
      <c r="D30" s="2"/>
      <c r="E30" s="43" t="str">
        <f>IF(Sayfa1!E$3=0,"",IF(Sayfa1!E30=0,"BOŞ",IF(Sayfa1!E30=Sayfa1!E$3,"1","0")))</f>
        <v>BOŞ</v>
      </c>
      <c r="F30" s="43" t="str">
        <f>IF(Sayfa1!F$3=0,"",IF(Sayfa1!F30=0,"BOŞ",IF(Sayfa1!F30=Sayfa1!F$3,"1","0")))</f>
        <v>BOŞ</v>
      </c>
      <c r="G30" s="43" t="str">
        <f>IF(Sayfa1!G$3=0,"",IF(Sayfa1!G30=0,"BOŞ",IF(Sayfa1!G30=Sayfa1!G$3,"1","0")))</f>
        <v>BOŞ</v>
      </c>
      <c r="H30" s="43" t="str">
        <f>IF(Sayfa1!H$3=0,"",IF(Sayfa1!H30=0,"BOŞ",IF(Sayfa1!H30=Sayfa1!H$3,"1","0")))</f>
        <v>BOŞ</v>
      </c>
      <c r="I30" s="43" t="str">
        <f>IF(Sayfa1!I$3=0,"",IF(Sayfa1!I30=0,"BOŞ",IF(Sayfa1!I30=Sayfa1!I$3,"1","0")))</f>
        <v>BOŞ</v>
      </c>
      <c r="J30" s="43" t="str">
        <f>IF(Sayfa1!J$3=0,"",IF(Sayfa1!J30=0,"BOŞ",IF(Sayfa1!J30=Sayfa1!J$3,"1","0")))</f>
        <v>BOŞ</v>
      </c>
      <c r="K30" s="43" t="str">
        <f>IF(Sayfa1!K$3=0,"",IF(Sayfa1!K30=0,"BOŞ",IF(Sayfa1!K30=Sayfa1!K$3,"1","0")))</f>
        <v>BOŞ</v>
      </c>
      <c r="L30" s="43" t="str">
        <f>IF(Sayfa1!L$3=0,"",IF(Sayfa1!L30=0,"BOŞ",IF(Sayfa1!L30=Sayfa1!L$3,"1","0")))</f>
        <v>BOŞ</v>
      </c>
      <c r="M30" s="43" t="str">
        <f>IF(Sayfa1!M$3=0,"",IF(Sayfa1!M30=0,"BOŞ",IF(Sayfa1!M30=Sayfa1!M$3,"1","0")))</f>
        <v>BOŞ</v>
      </c>
      <c r="N30" s="43" t="str">
        <f>IF(Sayfa1!N$3=0,"",IF(Sayfa1!N30=0,"BOŞ",IF(Sayfa1!N30=Sayfa1!N$3,"1","0")))</f>
        <v>BOŞ</v>
      </c>
      <c r="O30" s="43" t="str">
        <f>IF(Sayfa1!O$3=0,"",IF(Sayfa1!O30=0,"BOŞ",IF(Sayfa1!O30=Sayfa1!O$3,"1","0")))</f>
        <v>BOŞ</v>
      </c>
      <c r="P30" s="43" t="str">
        <f>IF(Sayfa1!P$3=0,"",IF(Sayfa1!P30=0,"BOŞ",IF(Sayfa1!P30=Sayfa1!P$3,"1","0")))</f>
        <v>BOŞ</v>
      </c>
      <c r="Q30" s="43" t="str">
        <f>IF(Sayfa1!Q$3=0,"",IF(Sayfa1!Q30=0,"BOŞ",IF(Sayfa1!Q30=Sayfa1!Q$3,"1","0")))</f>
        <v>BOŞ</v>
      </c>
      <c r="R30" s="43" t="str">
        <f>IF(Sayfa1!R$3=0,"",IF(Sayfa1!R30=0,"BOŞ",IF(Sayfa1!R30=Sayfa1!R$3,"1","0")))</f>
        <v>BOŞ</v>
      </c>
      <c r="S30" s="43" t="str">
        <f>IF(Sayfa1!S$3=0,"",IF(Sayfa1!S30=0,"BOŞ",IF(Sayfa1!S30=Sayfa1!S$3,"1","0")))</f>
        <v>BOŞ</v>
      </c>
      <c r="T30" s="43" t="str">
        <f>IF(Sayfa1!T$3=0,"",IF(Sayfa1!T30=0,"BOŞ",IF(Sayfa1!T30=Sayfa1!T$3,"1","0")))</f>
        <v>BOŞ</v>
      </c>
      <c r="U30" s="43" t="str">
        <f>IF(Sayfa1!U$3=0,"",IF(Sayfa1!U30=0,"BOŞ",IF(Sayfa1!U30=Sayfa1!U$3,"1","0")))</f>
        <v>BOŞ</v>
      </c>
      <c r="V30" s="43" t="str">
        <f>IF(Sayfa1!V$3=0,"",IF(Sayfa1!V30=0,"BOŞ",IF(Sayfa1!V30=Sayfa1!V$3,"1","0")))</f>
        <v>BOŞ</v>
      </c>
      <c r="W30" s="43" t="str">
        <f>IF(Sayfa1!W$3=0,"",IF(Sayfa1!W30=0,"BOŞ",IF(Sayfa1!W30=Sayfa1!W$3,"1","0")))</f>
        <v>BOŞ</v>
      </c>
      <c r="X30" s="43" t="str">
        <f>IF(Sayfa1!X$3=0,"",IF(Sayfa1!X30=0,"BOŞ",IF(Sayfa1!X30=Sayfa1!X$3,"1","0")))</f>
        <v>BOŞ</v>
      </c>
      <c r="Y30" s="43">
        <f>IF(Sayfa1!Y$3=0,"",IF(Sayfa1!Y30=0,"BOŞ",IF(Sayfa1!Y30=Sayfa1!Y$3,"1","0")))</f>
      </c>
      <c r="Z30" s="43">
        <f>IF(Sayfa1!Z$3=0,"",IF(Sayfa1!Z30=0,"BOŞ",IF(Sayfa1!Z30=Sayfa1!Z$3,"1","0")))</f>
      </c>
      <c r="AA30" s="43">
        <f>IF(Sayfa1!AA$3=0,"",IF(Sayfa1!AA30=0,"BOŞ",IF(Sayfa1!AA30=Sayfa1!AA$3,"1","0")))</f>
      </c>
      <c r="AB30" s="43">
        <f>IF(Sayfa1!AB$3=0,"",IF(Sayfa1!AB30=0,"BOŞ",IF(Sayfa1!AB30=Sayfa1!AB$3,"1","0")))</f>
      </c>
      <c r="AC30" s="43">
        <f>IF(Sayfa1!AC$3=0,"",IF(Sayfa1!AC30=0,"BOŞ",IF(Sayfa1!AC30=Sayfa1!AC$3,"1","0")))</f>
      </c>
      <c r="AD30" s="43">
        <f>IF(Sayfa1!AD$3=0,"",IF(Sayfa1!AD30=0,"BOŞ",IF(Sayfa1!AD30=Sayfa1!AD$3,"1","0")))</f>
      </c>
      <c r="AE30" s="43">
        <f>IF(Sayfa1!AE$3=0,"",IF(Sayfa1!AE30=0,"BOŞ",IF(Sayfa1!AE30=Sayfa1!AE$3,"1","0")))</f>
      </c>
      <c r="AF30" s="43">
        <f>IF(Sayfa1!AF$3=0,"",IF(Sayfa1!AF30=0,"BOŞ",IF(Sayfa1!AF30=Sayfa1!AF$3,"1","0")))</f>
      </c>
      <c r="AG30" s="43">
        <f>IF(Sayfa1!AG$3=0,"",IF(Sayfa1!AG30=0,"BOŞ",IF(Sayfa1!AG30=Sayfa1!AG$3,"1","0")))</f>
      </c>
      <c r="AH30" s="43">
        <f>IF(Sayfa1!AH$3=0,"",IF(Sayfa1!AH30=0,"BOŞ",IF(Sayfa1!AH30=Sayfa1!AH$3,"1","0")))</f>
      </c>
      <c r="AI30" s="41">
        <f t="shared" si="0"/>
        <v>0</v>
      </c>
    </row>
    <row r="31" spans="1:35" ht="12.75">
      <c r="A31" s="1">
        <v>27</v>
      </c>
      <c r="B31" s="2">
        <f>Sayfa1!B31</f>
        <v>0</v>
      </c>
      <c r="C31" s="2">
        <f>Sayfa1!C31</f>
        <v>0</v>
      </c>
      <c r="D31" s="2"/>
      <c r="E31" s="43" t="str">
        <f>IF(Sayfa1!E$3=0,"",IF(Sayfa1!E31=0,"BOŞ",IF(Sayfa1!E31=Sayfa1!E$3,"1","0")))</f>
        <v>BOŞ</v>
      </c>
      <c r="F31" s="43" t="str">
        <f>IF(Sayfa1!F$3=0,"",IF(Sayfa1!F31=0,"BOŞ",IF(Sayfa1!F31=Sayfa1!F$3,"1","0")))</f>
        <v>BOŞ</v>
      </c>
      <c r="G31" s="43" t="str">
        <f>IF(Sayfa1!G$3=0,"",IF(Sayfa1!G31=0,"BOŞ",IF(Sayfa1!G31=Sayfa1!G$3,"1","0")))</f>
        <v>BOŞ</v>
      </c>
      <c r="H31" s="43" t="str">
        <f>IF(Sayfa1!H$3=0,"",IF(Sayfa1!H31=0,"BOŞ",IF(Sayfa1!H31=Sayfa1!H$3,"1","0")))</f>
        <v>BOŞ</v>
      </c>
      <c r="I31" s="43" t="str">
        <f>IF(Sayfa1!I$3=0,"",IF(Sayfa1!I31=0,"BOŞ",IF(Sayfa1!I31=Sayfa1!I$3,"1","0")))</f>
        <v>BOŞ</v>
      </c>
      <c r="J31" s="43" t="str">
        <f>IF(Sayfa1!J$3=0,"",IF(Sayfa1!J31=0,"BOŞ",IF(Sayfa1!J31=Sayfa1!J$3,"1","0")))</f>
        <v>BOŞ</v>
      </c>
      <c r="K31" s="43" t="str">
        <f>IF(Sayfa1!K$3=0,"",IF(Sayfa1!K31=0,"BOŞ",IF(Sayfa1!K31=Sayfa1!K$3,"1","0")))</f>
        <v>BOŞ</v>
      </c>
      <c r="L31" s="43" t="str">
        <f>IF(Sayfa1!L$3=0,"",IF(Sayfa1!L31=0,"BOŞ",IF(Sayfa1!L31=Sayfa1!L$3,"1","0")))</f>
        <v>BOŞ</v>
      </c>
      <c r="M31" s="43" t="str">
        <f>IF(Sayfa1!M$3=0,"",IF(Sayfa1!M31=0,"BOŞ",IF(Sayfa1!M31=Sayfa1!M$3,"1","0")))</f>
        <v>BOŞ</v>
      </c>
      <c r="N31" s="43" t="str">
        <f>IF(Sayfa1!N$3=0,"",IF(Sayfa1!N31=0,"BOŞ",IF(Sayfa1!N31=Sayfa1!N$3,"1","0")))</f>
        <v>BOŞ</v>
      </c>
      <c r="O31" s="43" t="str">
        <f>IF(Sayfa1!O$3=0,"",IF(Sayfa1!O31=0,"BOŞ",IF(Sayfa1!O31=Sayfa1!O$3,"1","0")))</f>
        <v>BOŞ</v>
      </c>
      <c r="P31" s="43" t="str">
        <f>IF(Sayfa1!P$3=0,"",IF(Sayfa1!P31=0,"BOŞ",IF(Sayfa1!P31=Sayfa1!P$3,"1","0")))</f>
        <v>BOŞ</v>
      </c>
      <c r="Q31" s="43" t="str">
        <f>IF(Sayfa1!Q$3=0,"",IF(Sayfa1!Q31=0,"BOŞ",IF(Sayfa1!Q31=Sayfa1!Q$3,"1","0")))</f>
        <v>BOŞ</v>
      </c>
      <c r="R31" s="43" t="str">
        <f>IF(Sayfa1!R$3=0,"",IF(Sayfa1!R31=0,"BOŞ",IF(Sayfa1!R31=Sayfa1!R$3,"1","0")))</f>
        <v>BOŞ</v>
      </c>
      <c r="S31" s="43" t="str">
        <f>IF(Sayfa1!S$3=0,"",IF(Sayfa1!S31=0,"BOŞ",IF(Sayfa1!S31=Sayfa1!S$3,"1","0")))</f>
        <v>BOŞ</v>
      </c>
      <c r="T31" s="43" t="str">
        <f>IF(Sayfa1!T$3=0,"",IF(Sayfa1!T31=0,"BOŞ",IF(Sayfa1!T31=Sayfa1!T$3,"1","0")))</f>
        <v>BOŞ</v>
      </c>
      <c r="U31" s="43" t="str">
        <f>IF(Sayfa1!U$3=0,"",IF(Sayfa1!U31=0,"BOŞ",IF(Sayfa1!U31=Sayfa1!U$3,"1","0")))</f>
        <v>BOŞ</v>
      </c>
      <c r="V31" s="43" t="str">
        <f>IF(Sayfa1!V$3=0,"",IF(Sayfa1!V31=0,"BOŞ",IF(Sayfa1!V31=Sayfa1!V$3,"1","0")))</f>
        <v>BOŞ</v>
      </c>
      <c r="W31" s="43" t="str">
        <f>IF(Sayfa1!W$3=0,"",IF(Sayfa1!W31=0,"BOŞ",IF(Sayfa1!W31=Sayfa1!W$3,"1","0")))</f>
        <v>BOŞ</v>
      </c>
      <c r="X31" s="43" t="str">
        <f>IF(Sayfa1!X$3=0,"",IF(Sayfa1!X31=0,"BOŞ",IF(Sayfa1!X31=Sayfa1!X$3,"1","0")))</f>
        <v>BOŞ</v>
      </c>
      <c r="Y31" s="43">
        <f>IF(Sayfa1!Y$3=0,"",IF(Sayfa1!Y31=0,"BOŞ",IF(Sayfa1!Y31=Sayfa1!Y$3,"1","0")))</f>
      </c>
      <c r="Z31" s="43">
        <f>IF(Sayfa1!Z$3=0,"",IF(Sayfa1!Z31=0,"BOŞ",IF(Sayfa1!Z31=Sayfa1!Z$3,"1","0")))</f>
      </c>
      <c r="AA31" s="43">
        <f>IF(Sayfa1!AA$3=0,"",IF(Sayfa1!AA31=0,"BOŞ",IF(Sayfa1!AA31=Sayfa1!AA$3,"1","0")))</f>
      </c>
      <c r="AB31" s="43">
        <f>IF(Sayfa1!AB$3=0,"",IF(Sayfa1!AB31=0,"BOŞ",IF(Sayfa1!AB31=Sayfa1!AB$3,"1","0")))</f>
      </c>
      <c r="AC31" s="43">
        <f>IF(Sayfa1!AC$3=0,"",IF(Sayfa1!AC31=0,"BOŞ",IF(Sayfa1!AC31=Sayfa1!AC$3,"1","0")))</f>
      </c>
      <c r="AD31" s="43">
        <f>IF(Sayfa1!AD$3=0,"",IF(Sayfa1!AD31=0,"BOŞ",IF(Sayfa1!AD31=Sayfa1!AD$3,"1","0")))</f>
      </c>
      <c r="AE31" s="43">
        <f>IF(Sayfa1!AE$3=0,"",IF(Sayfa1!AE31=0,"BOŞ",IF(Sayfa1!AE31=Sayfa1!AE$3,"1","0")))</f>
      </c>
      <c r="AF31" s="43">
        <f>IF(Sayfa1!AF$3=0,"",IF(Sayfa1!AF31=0,"BOŞ",IF(Sayfa1!AF31=Sayfa1!AF$3,"1","0")))</f>
      </c>
      <c r="AG31" s="43">
        <f>IF(Sayfa1!AG$3=0,"",IF(Sayfa1!AG31=0,"BOŞ",IF(Sayfa1!AG31=Sayfa1!AG$3,"1","0")))</f>
      </c>
      <c r="AH31" s="43">
        <f>IF(Sayfa1!AH$3=0,"",IF(Sayfa1!AH31=0,"BOŞ",IF(Sayfa1!AH31=Sayfa1!AH$3,"1","0")))</f>
      </c>
      <c r="AI31" s="41">
        <f t="shared" si="0"/>
        <v>0</v>
      </c>
    </row>
    <row r="32" spans="1:35" ht="12.75">
      <c r="A32" s="1">
        <v>28</v>
      </c>
      <c r="B32" s="2">
        <f>Sayfa1!B32</f>
        <v>0</v>
      </c>
      <c r="C32" s="2">
        <f>Sayfa1!C32</f>
        <v>0</v>
      </c>
      <c r="D32" s="2"/>
      <c r="E32" s="43" t="str">
        <f>IF(Sayfa1!E$3=0,"",IF(Sayfa1!E32=0,"BOŞ",IF(Sayfa1!E32=Sayfa1!E$3,"1","0")))</f>
        <v>BOŞ</v>
      </c>
      <c r="F32" s="43" t="str">
        <f>IF(Sayfa1!F$3=0,"",IF(Sayfa1!F32=0,"BOŞ",IF(Sayfa1!F32=Sayfa1!F$3,"1","0")))</f>
        <v>BOŞ</v>
      </c>
      <c r="G32" s="43" t="str">
        <f>IF(Sayfa1!G$3=0,"",IF(Sayfa1!G32=0,"BOŞ",IF(Sayfa1!G32=Sayfa1!G$3,"1","0")))</f>
        <v>BOŞ</v>
      </c>
      <c r="H32" s="43" t="str">
        <f>IF(Sayfa1!H$3=0,"",IF(Sayfa1!H32=0,"BOŞ",IF(Sayfa1!H32=Sayfa1!H$3,"1","0")))</f>
        <v>BOŞ</v>
      </c>
      <c r="I32" s="43" t="str">
        <f>IF(Sayfa1!I$3=0,"",IF(Sayfa1!I32=0,"BOŞ",IF(Sayfa1!I32=Sayfa1!I$3,"1","0")))</f>
        <v>BOŞ</v>
      </c>
      <c r="J32" s="43" t="str">
        <f>IF(Sayfa1!J$3=0,"",IF(Sayfa1!J32=0,"BOŞ",IF(Sayfa1!J32=Sayfa1!J$3,"1","0")))</f>
        <v>BOŞ</v>
      </c>
      <c r="K32" s="43" t="str">
        <f>IF(Sayfa1!K$3=0,"",IF(Sayfa1!K32=0,"BOŞ",IF(Sayfa1!K32=Sayfa1!K$3,"1","0")))</f>
        <v>BOŞ</v>
      </c>
      <c r="L32" s="43" t="str">
        <f>IF(Sayfa1!L$3=0,"",IF(Sayfa1!L32=0,"BOŞ",IF(Sayfa1!L32=Sayfa1!L$3,"1","0")))</f>
        <v>BOŞ</v>
      </c>
      <c r="M32" s="43" t="str">
        <f>IF(Sayfa1!M$3=0,"",IF(Sayfa1!M32=0,"BOŞ",IF(Sayfa1!M32=Sayfa1!M$3,"1","0")))</f>
        <v>BOŞ</v>
      </c>
      <c r="N32" s="43" t="str">
        <f>IF(Sayfa1!N$3=0,"",IF(Sayfa1!N32=0,"BOŞ",IF(Sayfa1!N32=Sayfa1!N$3,"1","0")))</f>
        <v>BOŞ</v>
      </c>
      <c r="O32" s="43" t="str">
        <f>IF(Sayfa1!O$3=0,"",IF(Sayfa1!O32=0,"BOŞ",IF(Sayfa1!O32=Sayfa1!O$3,"1","0")))</f>
        <v>BOŞ</v>
      </c>
      <c r="P32" s="43" t="str">
        <f>IF(Sayfa1!P$3=0,"",IF(Sayfa1!P32=0,"BOŞ",IF(Sayfa1!P32=Sayfa1!P$3,"1","0")))</f>
        <v>BOŞ</v>
      </c>
      <c r="Q32" s="43" t="str">
        <f>IF(Sayfa1!Q$3=0,"",IF(Sayfa1!Q32=0,"BOŞ",IF(Sayfa1!Q32=Sayfa1!Q$3,"1","0")))</f>
        <v>BOŞ</v>
      </c>
      <c r="R32" s="43" t="str">
        <f>IF(Sayfa1!R$3=0,"",IF(Sayfa1!R32=0,"BOŞ",IF(Sayfa1!R32=Sayfa1!R$3,"1","0")))</f>
        <v>BOŞ</v>
      </c>
      <c r="S32" s="43" t="str">
        <f>IF(Sayfa1!S$3=0,"",IF(Sayfa1!S32=0,"BOŞ",IF(Sayfa1!S32=Sayfa1!S$3,"1","0")))</f>
        <v>BOŞ</v>
      </c>
      <c r="T32" s="43" t="str">
        <f>IF(Sayfa1!T$3=0,"",IF(Sayfa1!T32=0,"BOŞ",IF(Sayfa1!T32=Sayfa1!T$3,"1","0")))</f>
        <v>BOŞ</v>
      </c>
      <c r="U32" s="43" t="str">
        <f>IF(Sayfa1!U$3=0,"",IF(Sayfa1!U32=0,"BOŞ",IF(Sayfa1!U32=Sayfa1!U$3,"1","0")))</f>
        <v>BOŞ</v>
      </c>
      <c r="V32" s="43" t="str">
        <f>IF(Sayfa1!V$3=0,"",IF(Sayfa1!V32=0,"BOŞ",IF(Sayfa1!V32=Sayfa1!V$3,"1","0")))</f>
        <v>BOŞ</v>
      </c>
      <c r="W32" s="43" t="str">
        <f>IF(Sayfa1!W$3=0,"",IF(Sayfa1!W32=0,"BOŞ",IF(Sayfa1!W32=Sayfa1!W$3,"1","0")))</f>
        <v>BOŞ</v>
      </c>
      <c r="X32" s="43" t="str">
        <f>IF(Sayfa1!X$3=0,"",IF(Sayfa1!X32=0,"BOŞ",IF(Sayfa1!X32=Sayfa1!X$3,"1","0")))</f>
        <v>BOŞ</v>
      </c>
      <c r="Y32" s="43">
        <f>IF(Sayfa1!Y$3=0,"",IF(Sayfa1!Y32=0,"BOŞ",IF(Sayfa1!Y32=Sayfa1!Y$3,"1","0")))</f>
      </c>
      <c r="Z32" s="43">
        <f>IF(Sayfa1!Z$3=0,"",IF(Sayfa1!Z32=0,"BOŞ",IF(Sayfa1!Z32=Sayfa1!Z$3,"1","0")))</f>
      </c>
      <c r="AA32" s="43">
        <f>IF(Sayfa1!AA$3=0,"",IF(Sayfa1!AA32=0,"BOŞ",IF(Sayfa1!AA32=Sayfa1!AA$3,"1","0")))</f>
      </c>
      <c r="AB32" s="43">
        <f>IF(Sayfa1!AB$3=0,"",IF(Sayfa1!AB32=0,"BOŞ",IF(Sayfa1!AB32=Sayfa1!AB$3,"1","0")))</f>
      </c>
      <c r="AC32" s="43">
        <f>IF(Sayfa1!AC$3=0,"",IF(Sayfa1!AC32=0,"BOŞ",IF(Sayfa1!AC32=Sayfa1!AC$3,"1","0")))</f>
      </c>
      <c r="AD32" s="43">
        <f>IF(Sayfa1!AD$3=0,"",IF(Sayfa1!AD32=0,"BOŞ",IF(Sayfa1!AD32=Sayfa1!AD$3,"1","0")))</f>
      </c>
      <c r="AE32" s="43">
        <f>IF(Sayfa1!AE$3=0,"",IF(Sayfa1!AE32=0,"BOŞ",IF(Sayfa1!AE32=Sayfa1!AE$3,"1","0")))</f>
      </c>
      <c r="AF32" s="43">
        <f>IF(Sayfa1!AF$3=0,"",IF(Sayfa1!AF32=0,"BOŞ",IF(Sayfa1!AF32=Sayfa1!AF$3,"1","0")))</f>
      </c>
      <c r="AG32" s="43">
        <f>IF(Sayfa1!AG$3=0,"",IF(Sayfa1!AG32=0,"BOŞ",IF(Sayfa1!AG32=Sayfa1!AG$3,"1","0")))</f>
      </c>
      <c r="AH32" s="43">
        <f>IF(Sayfa1!AH$3=0,"",IF(Sayfa1!AH32=0,"BOŞ",IF(Sayfa1!AH32=Sayfa1!AH$3,"1","0")))</f>
      </c>
      <c r="AI32" s="41">
        <f t="shared" si="0"/>
        <v>0</v>
      </c>
    </row>
    <row r="33" spans="1:35" ht="12.75">
      <c r="A33" s="1">
        <v>29</v>
      </c>
      <c r="B33" s="2">
        <f>Sayfa1!B33</f>
        <v>0</v>
      </c>
      <c r="C33" s="2">
        <f>Sayfa1!C33</f>
        <v>0</v>
      </c>
      <c r="D33" s="2"/>
      <c r="E33" s="43" t="str">
        <f>IF(Sayfa1!E$3=0,"",IF(Sayfa1!E33=0,"BOŞ",IF(Sayfa1!E33=Sayfa1!E$3,"1","0")))</f>
        <v>BOŞ</v>
      </c>
      <c r="F33" s="43" t="str">
        <f>IF(Sayfa1!F$3=0,"",IF(Sayfa1!F33=0,"BOŞ",IF(Sayfa1!F33=Sayfa1!F$3,"1","0")))</f>
        <v>BOŞ</v>
      </c>
      <c r="G33" s="43" t="str">
        <f>IF(Sayfa1!G$3=0,"",IF(Sayfa1!G33=0,"BOŞ",IF(Sayfa1!G33=Sayfa1!G$3,"1","0")))</f>
        <v>BOŞ</v>
      </c>
      <c r="H33" s="43" t="str">
        <f>IF(Sayfa1!H$3=0,"",IF(Sayfa1!H33=0,"BOŞ",IF(Sayfa1!H33=Sayfa1!H$3,"1","0")))</f>
        <v>BOŞ</v>
      </c>
      <c r="I33" s="43" t="str">
        <f>IF(Sayfa1!I$3=0,"",IF(Sayfa1!I33=0,"BOŞ",IF(Sayfa1!I33=Sayfa1!I$3,"1","0")))</f>
        <v>BOŞ</v>
      </c>
      <c r="J33" s="43" t="str">
        <f>IF(Sayfa1!J$3=0,"",IF(Sayfa1!J33=0,"BOŞ",IF(Sayfa1!J33=Sayfa1!J$3,"1","0")))</f>
        <v>BOŞ</v>
      </c>
      <c r="K33" s="43" t="str">
        <f>IF(Sayfa1!K$3=0,"",IF(Sayfa1!K33=0,"BOŞ",IF(Sayfa1!K33=Sayfa1!K$3,"1","0")))</f>
        <v>BOŞ</v>
      </c>
      <c r="L33" s="43" t="str">
        <f>IF(Sayfa1!L$3=0,"",IF(Sayfa1!L33=0,"BOŞ",IF(Sayfa1!L33=Sayfa1!L$3,"1","0")))</f>
        <v>BOŞ</v>
      </c>
      <c r="M33" s="43" t="str">
        <f>IF(Sayfa1!M$3=0,"",IF(Sayfa1!M33=0,"BOŞ",IF(Sayfa1!M33=Sayfa1!M$3,"1","0")))</f>
        <v>BOŞ</v>
      </c>
      <c r="N33" s="43" t="str">
        <f>IF(Sayfa1!N$3=0,"",IF(Sayfa1!N33=0,"BOŞ",IF(Sayfa1!N33=Sayfa1!N$3,"1","0")))</f>
        <v>BOŞ</v>
      </c>
      <c r="O33" s="43" t="str">
        <f>IF(Sayfa1!O$3=0,"",IF(Sayfa1!O33=0,"BOŞ",IF(Sayfa1!O33=Sayfa1!O$3,"1","0")))</f>
        <v>BOŞ</v>
      </c>
      <c r="P33" s="43" t="str">
        <f>IF(Sayfa1!P$3=0,"",IF(Sayfa1!P33=0,"BOŞ",IF(Sayfa1!P33=Sayfa1!P$3,"1","0")))</f>
        <v>BOŞ</v>
      </c>
      <c r="Q33" s="43" t="str">
        <f>IF(Sayfa1!Q$3=0,"",IF(Sayfa1!Q33=0,"BOŞ",IF(Sayfa1!Q33=Sayfa1!Q$3,"1","0")))</f>
        <v>BOŞ</v>
      </c>
      <c r="R33" s="43" t="str">
        <f>IF(Sayfa1!R$3=0,"",IF(Sayfa1!R33=0,"BOŞ",IF(Sayfa1!R33=Sayfa1!R$3,"1","0")))</f>
        <v>BOŞ</v>
      </c>
      <c r="S33" s="43" t="str">
        <f>IF(Sayfa1!S$3=0,"",IF(Sayfa1!S33=0,"BOŞ",IF(Sayfa1!S33=Sayfa1!S$3,"1","0")))</f>
        <v>BOŞ</v>
      </c>
      <c r="T33" s="43" t="str">
        <f>IF(Sayfa1!T$3=0,"",IF(Sayfa1!T33=0,"BOŞ",IF(Sayfa1!T33=Sayfa1!T$3,"1","0")))</f>
        <v>BOŞ</v>
      </c>
      <c r="U33" s="43" t="str">
        <f>IF(Sayfa1!U$3=0,"",IF(Sayfa1!U33=0,"BOŞ",IF(Sayfa1!U33=Sayfa1!U$3,"1","0")))</f>
        <v>BOŞ</v>
      </c>
      <c r="V33" s="43" t="str">
        <f>IF(Sayfa1!V$3=0,"",IF(Sayfa1!V33=0,"BOŞ",IF(Sayfa1!V33=Sayfa1!V$3,"1","0")))</f>
        <v>BOŞ</v>
      </c>
      <c r="W33" s="43" t="str">
        <f>IF(Sayfa1!W$3=0,"",IF(Sayfa1!W33=0,"BOŞ",IF(Sayfa1!W33=Sayfa1!W$3,"1","0")))</f>
        <v>BOŞ</v>
      </c>
      <c r="X33" s="43" t="str">
        <f>IF(Sayfa1!X$3=0,"",IF(Sayfa1!X33=0,"BOŞ",IF(Sayfa1!X33=Sayfa1!X$3,"1","0")))</f>
        <v>BOŞ</v>
      </c>
      <c r="Y33" s="43">
        <f>IF(Sayfa1!Y$3=0,"",IF(Sayfa1!Y33=0,"BOŞ",IF(Sayfa1!Y33=Sayfa1!Y$3,"1","0")))</f>
      </c>
      <c r="Z33" s="43">
        <f>IF(Sayfa1!Z$3=0,"",IF(Sayfa1!Z33=0,"BOŞ",IF(Sayfa1!Z33=Sayfa1!Z$3,"1","0")))</f>
      </c>
      <c r="AA33" s="43">
        <f>IF(Sayfa1!AA$3=0,"",IF(Sayfa1!AA33=0,"BOŞ",IF(Sayfa1!AA33=Sayfa1!AA$3,"1","0")))</f>
      </c>
      <c r="AB33" s="43">
        <f>IF(Sayfa1!AB$3=0,"",IF(Sayfa1!AB33=0,"BOŞ",IF(Sayfa1!AB33=Sayfa1!AB$3,"1","0")))</f>
      </c>
      <c r="AC33" s="43">
        <f>IF(Sayfa1!AC$3=0,"",IF(Sayfa1!AC33=0,"BOŞ",IF(Sayfa1!AC33=Sayfa1!AC$3,"1","0")))</f>
      </c>
      <c r="AD33" s="43">
        <f>IF(Sayfa1!AD$3=0,"",IF(Sayfa1!AD33=0,"BOŞ",IF(Sayfa1!AD33=Sayfa1!AD$3,"1","0")))</f>
      </c>
      <c r="AE33" s="43">
        <f>IF(Sayfa1!AE$3=0,"",IF(Sayfa1!AE33=0,"BOŞ",IF(Sayfa1!AE33=Sayfa1!AE$3,"1","0")))</f>
      </c>
      <c r="AF33" s="43">
        <f>IF(Sayfa1!AF$3=0,"",IF(Sayfa1!AF33=0,"BOŞ",IF(Sayfa1!AF33=Sayfa1!AF$3,"1","0")))</f>
      </c>
      <c r="AG33" s="43">
        <f>IF(Sayfa1!AG$3=0,"",IF(Sayfa1!AG33=0,"BOŞ",IF(Sayfa1!AG33=Sayfa1!AG$3,"1","0")))</f>
      </c>
      <c r="AH33" s="43">
        <f>IF(Sayfa1!AH$3=0,"",IF(Sayfa1!AH33=0,"BOŞ",IF(Sayfa1!AH33=Sayfa1!AH$3,"1","0")))</f>
      </c>
      <c r="AI33" s="41">
        <f t="shared" si="0"/>
        <v>0</v>
      </c>
    </row>
    <row r="34" spans="1:35" ht="12.75">
      <c r="A34" s="10">
        <v>30</v>
      </c>
      <c r="B34" s="11">
        <f>Sayfa1!B34</f>
        <v>0</v>
      </c>
      <c r="C34" s="11">
        <f>Sayfa1!C34</f>
        <v>0</v>
      </c>
      <c r="D34" s="11"/>
      <c r="E34" s="43" t="str">
        <f>IF(Sayfa1!E$3=0,"",IF(Sayfa1!E34=0,"BOŞ",IF(Sayfa1!E34=Sayfa1!E$3,"1","0")))</f>
        <v>BOŞ</v>
      </c>
      <c r="F34" s="43" t="str">
        <f>IF(Sayfa1!F$3=0,"",IF(Sayfa1!F34=0,"BOŞ",IF(Sayfa1!F34=Sayfa1!F$3,"1","0")))</f>
        <v>BOŞ</v>
      </c>
      <c r="G34" s="43" t="str">
        <f>IF(Sayfa1!G$3=0,"",IF(Sayfa1!G34=0,"BOŞ",IF(Sayfa1!G34=Sayfa1!G$3,"1","0")))</f>
        <v>BOŞ</v>
      </c>
      <c r="H34" s="43" t="str">
        <f>IF(Sayfa1!H$3=0,"",IF(Sayfa1!H34=0,"BOŞ",IF(Sayfa1!H34=Sayfa1!H$3,"1","0")))</f>
        <v>BOŞ</v>
      </c>
      <c r="I34" s="43" t="str">
        <f>IF(Sayfa1!I$3=0,"",IF(Sayfa1!I34=0,"BOŞ",IF(Sayfa1!I34=Sayfa1!I$3,"1","0")))</f>
        <v>BOŞ</v>
      </c>
      <c r="J34" s="43" t="str">
        <f>IF(Sayfa1!J$3=0,"",IF(Sayfa1!J34=0,"BOŞ",IF(Sayfa1!J34=Sayfa1!J$3,"1","0")))</f>
        <v>BOŞ</v>
      </c>
      <c r="K34" s="43" t="str">
        <f>IF(Sayfa1!K$3=0,"",IF(Sayfa1!K34=0,"BOŞ",IF(Sayfa1!K34=Sayfa1!K$3,"1","0")))</f>
        <v>BOŞ</v>
      </c>
      <c r="L34" s="43" t="str">
        <f>IF(Sayfa1!L$3=0,"",IF(Sayfa1!L34=0,"BOŞ",IF(Sayfa1!L34=Sayfa1!L$3,"1","0")))</f>
        <v>BOŞ</v>
      </c>
      <c r="M34" s="43" t="str">
        <f>IF(Sayfa1!M$3=0,"",IF(Sayfa1!M34=0,"BOŞ",IF(Sayfa1!M34=Sayfa1!M$3,"1","0")))</f>
        <v>BOŞ</v>
      </c>
      <c r="N34" s="43" t="str">
        <f>IF(Sayfa1!N$3=0,"",IF(Sayfa1!N34=0,"BOŞ",IF(Sayfa1!N34=Sayfa1!N$3,"1","0")))</f>
        <v>BOŞ</v>
      </c>
      <c r="O34" s="43" t="str">
        <f>IF(Sayfa1!O$3=0,"",IF(Sayfa1!O34=0,"BOŞ",IF(Sayfa1!O34=Sayfa1!O$3,"1","0")))</f>
        <v>BOŞ</v>
      </c>
      <c r="P34" s="43" t="str">
        <f>IF(Sayfa1!P$3=0,"",IF(Sayfa1!P34=0,"BOŞ",IF(Sayfa1!P34=Sayfa1!P$3,"1","0")))</f>
        <v>BOŞ</v>
      </c>
      <c r="Q34" s="43" t="str">
        <f>IF(Sayfa1!Q$3=0,"",IF(Sayfa1!Q34=0,"BOŞ",IF(Sayfa1!Q34=Sayfa1!Q$3,"1","0")))</f>
        <v>BOŞ</v>
      </c>
      <c r="R34" s="43" t="str">
        <f>IF(Sayfa1!R$3=0,"",IF(Sayfa1!R34=0,"BOŞ",IF(Sayfa1!R34=Sayfa1!R$3,"1","0")))</f>
        <v>BOŞ</v>
      </c>
      <c r="S34" s="43" t="str">
        <f>IF(Sayfa1!S$3=0,"",IF(Sayfa1!S34=0,"BOŞ",IF(Sayfa1!S34=Sayfa1!S$3,"1","0")))</f>
        <v>BOŞ</v>
      </c>
      <c r="T34" s="43" t="str">
        <f>IF(Sayfa1!T$3=0,"",IF(Sayfa1!T34=0,"BOŞ",IF(Sayfa1!T34=Sayfa1!T$3,"1","0")))</f>
        <v>BOŞ</v>
      </c>
      <c r="U34" s="43" t="str">
        <f>IF(Sayfa1!U$3=0,"",IF(Sayfa1!U34=0,"BOŞ",IF(Sayfa1!U34=Sayfa1!U$3,"1","0")))</f>
        <v>BOŞ</v>
      </c>
      <c r="V34" s="43" t="str">
        <f>IF(Sayfa1!V$3=0,"",IF(Sayfa1!V34=0,"BOŞ",IF(Sayfa1!V34=Sayfa1!V$3,"1","0")))</f>
        <v>BOŞ</v>
      </c>
      <c r="W34" s="43" t="str">
        <f>IF(Sayfa1!W$3=0,"",IF(Sayfa1!W34=0,"BOŞ",IF(Sayfa1!W34=Sayfa1!W$3,"1","0")))</f>
        <v>BOŞ</v>
      </c>
      <c r="X34" s="43" t="str">
        <f>IF(Sayfa1!X$3=0,"",IF(Sayfa1!X34=0,"BOŞ",IF(Sayfa1!X34=Sayfa1!X$3,"1","0")))</f>
        <v>BOŞ</v>
      </c>
      <c r="Y34" s="43">
        <f>IF(Sayfa1!Y$3=0,"",IF(Sayfa1!Y34=0,"BOŞ",IF(Sayfa1!Y34=Sayfa1!Y$3,"1","0")))</f>
      </c>
      <c r="Z34" s="43">
        <f>IF(Sayfa1!Z$3=0,"",IF(Sayfa1!Z34=0,"BOŞ",IF(Sayfa1!Z34=Sayfa1!Z$3,"1","0")))</f>
      </c>
      <c r="AA34" s="43">
        <f>IF(Sayfa1!AA$3=0,"",IF(Sayfa1!AA34=0,"BOŞ",IF(Sayfa1!AA34=Sayfa1!AA$3,"1","0")))</f>
      </c>
      <c r="AB34" s="43">
        <f>IF(Sayfa1!AB$3=0,"",IF(Sayfa1!AB34=0,"BOŞ",IF(Sayfa1!AB34=Sayfa1!AB$3,"1","0")))</f>
      </c>
      <c r="AC34" s="43">
        <f>IF(Sayfa1!AC$3=0,"",IF(Sayfa1!AC34=0,"BOŞ",IF(Sayfa1!AC34=Sayfa1!AC$3,"1","0")))</f>
      </c>
      <c r="AD34" s="43">
        <f>IF(Sayfa1!AD$3=0,"",IF(Sayfa1!AD34=0,"BOŞ",IF(Sayfa1!AD34=Sayfa1!AD$3,"1","0")))</f>
      </c>
      <c r="AE34" s="43">
        <f>IF(Sayfa1!AE$3=0,"",IF(Sayfa1!AE34=0,"BOŞ",IF(Sayfa1!AE34=Sayfa1!AE$3,"1","0")))</f>
      </c>
      <c r="AF34" s="43">
        <f>IF(Sayfa1!AF$3=0,"",IF(Sayfa1!AF34=0,"BOŞ",IF(Sayfa1!AF34=Sayfa1!AF$3,"1","0")))</f>
      </c>
      <c r="AG34" s="43">
        <f>IF(Sayfa1!AG$3=0,"",IF(Sayfa1!AG34=0,"BOŞ",IF(Sayfa1!AG34=Sayfa1!AG$3,"1","0")))</f>
      </c>
      <c r="AH34" s="43">
        <f>IF(Sayfa1!AH$3=0,"",IF(Sayfa1!AH34=0,"BOŞ",IF(Sayfa1!AH34=Sayfa1!AH$3,"1","0")))</f>
      </c>
      <c r="AI34" s="41">
        <f t="shared" si="0"/>
        <v>0</v>
      </c>
    </row>
    <row r="35" spans="1:35" ht="12.75">
      <c r="A35" s="88" t="s">
        <v>17</v>
      </c>
      <c r="B35" s="89"/>
      <c r="C35" s="89"/>
      <c r="D35" s="90"/>
      <c r="E35" s="41">
        <f>COUNTIF(E5:E34,"1")</f>
        <v>21</v>
      </c>
      <c r="F35" s="41">
        <f aca="true" t="shared" si="1" ref="F35:AH35">COUNTIF(F5:F34,"1")</f>
        <v>21</v>
      </c>
      <c r="G35" s="41">
        <f t="shared" si="1"/>
        <v>21</v>
      </c>
      <c r="H35" s="41">
        <f t="shared" si="1"/>
        <v>19</v>
      </c>
      <c r="I35" s="41">
        <f t="shared" si="1"/>
        <v>20</v>
      </c>
      <c r="J35" s="41">
        <f t="shared" si="1"/>
        <v>21</v>
      </c>
      <c r="K35" s="41">
        <f t="shared" si="1"/>
        <v>21</v>
      </c>
      <c r="L35" s="41">
        <f t="shared" si="1"/>
        <v>21</v>
      </c>
      <c r="M35" s="41">
        <f t="shared" si="1"/>
        <v>20</v>
      </c>
      <c r="N35" s="41">
        <f t="shared" si="1"/>
        <v>21</v>
      </c>
      <c r="O35" s="41">
        <f t="shared" si="1"/>
        <v>19</v>
      </c>
      <c r="P35" s="41">
        <f t="shared" si="1"/>
        <v>21</v>
      </c>
      <c r="Q35" s="41">
        <f t="shared" si="1"/>
        <v>21</v>
      </c>
      <c r="R35" s="41">
        <f t="shared" si="1"/>
        <v>19</v>
      </c>
      <c r="S35" s="41">
        <f t="shared" si="1"/>
        <v>21</v>
      </c>
      <c r="T35" s="41">
        <f t="shared" si="1"/>
        <v>7</v>
      </c>
      <c r="U35" s="41">
        <f t="shared" si="1"/>
        <v>8</v>
      </c>
      <c r="V35" s="41">
        <f t="shared" si="1"/>
        <v>16</v>
      </c>
      <c r="W35" s="41">
        <f t="shared" si="1"/>
        <v>18</v>
      </c>
      <c r="X35" s="41">
        <f t="shared" si="1"/>
        <v>21</v>
      </c>
      <c r="Y35" s="41">
        <f t="shared" si="1"/>
        <v>0</v>
      </c>
      <c r="Z35" s="41">
        <f t="shared" si="1"/>
        <v>0</v>
      </c>
      <c r="AA35" s="41">
        <f t="shared" si="1"/>
        <v>0</v>
      </c>
      <c r="AB35" s="41">
        <f t="shared" si="1"/>
        <v>0</v>
      </c>
      <c r="AC35" s="41">
        <f t="shared" si="1"/>
        <v>0</v>
      </c>
      <c r="AD35" s="41">
        <f t="shared" si="1"/>
        <v>0</v>
      </c>
      <c r="AE35" s="41">
        <f t="shared" si="1"/>
        <v>0</v>
      </c>
      <c r="AF35" s="41">
        <f t="shared" si="1"/>
        <v>0</v>
      </c>
      <c r="AG35" s="41">
        <f t="shared" si="1"/>
        <v>0</v>
      </c>
      <c r="AH35" s="41">
        <f t="shared" si="1"/>
        <v>0</v>
      </c>
      <c r="AI35" s="2"/>
    </row>
    <row r="41" ht="12.75">
      <c r="A41" s="5"/>
    </row>
    <row r="42" ht="12.75">
      <c r="A42" s="5"/>
    </row>
    <row r="43" ht="12.75">
      <c r="A43" s="5"/>
    </row>
    <row r="44" ht="12.75">
      <c r="A44" s="5"/>
    </row>
    <row r="45" ht="12.75">
      <c r="A45" s="5"/>
    </row>
    <row r="46" ht="12.75">
      <c r="A46" s="5"/>
    </row>
    <row r="47" ht="12.75">
      <c r="A47" s="5"/>
    </row>
    <row r="48" ht="12.75">
      <c r="A48" s="5"/>
    </row>
    <row r="49" ht="12.75">
      <c r="A49" s="5"/>
    </row>
    <row r="50" ht="12.75">
      <c r="A50" s="5"/>
    </row>
    <row r="51" ht="12.75">
      <c r="A51" s="5"/>
    </row>
    <row r="52" ht="12.75">
      <c r="A52" s="5"/>
    </row>
    <row r="53" ht="12.75">
      <c r="A53" s="5"/>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row r="67" ht="12.75">
      <c r="A67" s="5"/>
    </row>
    <row r="68" ht="12.75">
      <c r="A68" s="5"/>
    </row>
    <row r="69" ht="12.75">
      <c r="A69" s="5"/>
    </row>
    <row r="70" ht="12.75">
      <c r="A70" s="5"/>
    </row>
    <row r="71" ht="12.75">
      <c r="A71" s="5"/>
    </row>
  </sheetData>
  <sheetProtection sheet="1" objects="1" scenarios="1"/>
  <mergeCells count="3">
    <mergeCell ref="B3:C3"/>
    <mergeCell ref="A35:D35"/>
    <mergeCell ref="B2:C2"/>
  </mergeCells>
  <printOptions/>
  <pageMargins left="0.5905511811023623" right="0.1968503937007874" top="0.1968503937007874" bottom="0.1968503937007874"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I13"/>
  <sheetViews>
    <sheetView zoomScalePageLayoutView="0" workbookViewId="0" topLeftCell="A1">
      <selection activeCell="M9" sqref="M9"/>
    </sheetView>
  </sheetViews>
  <sheetFormatPr defaultColWidth="9.00390625" defaultRowHeight="12.75"/>
  <cols>
    <col min="1" max="1" width="2.75390625" style="0" customWidth="1"/>
    <col min="2" max="3" width="17.75390625" style="0" customWidth="1"/>
    <col min="4" max="4" width="5.125" style="0" customWidth="1"/>
    <col min="5" max="5" width="9.625" style="0" customWidth="1"/>
    <col min="6" max="34" width="3.00390625" style="0" customWidth="1"/>
    <col min="35" max="35" width="6.00390625" style="0" customWidth="1"/>
  </cols>
  <sheetData>
    <row r="1" spans="2:34" ht="45.75">
      <c r="B1" s="91" t="s">
        <v>26</v>
      </c>
      <c r="C1" s="92"/>
      <c r="D1" s="3" t="s">
        <v>7</v>
      </c>
      <c r="E1" s="2">
        <f>Sayfa1!E2</f>
        <v>1</v>
      </c>
      <c r="F1" s="2">
        <f>Sayfa1!F2</f>
        <v>2</v>
      </c>
      <c r="G1" s="2">
        <f>Sayfa1!G2</f>
        <v>3</v>
      </c>
      <c r="H1" s="2">
        <f>Sayfa1!H2</f>
        <v>4</v>
      </c>
      <c r="I1" s="2">
        <f>Sayfa1!I2</f>
        <v>5</v>
      </c>
      <c r="J1" s="2">
        <f>Sayfa1!J2</f>
        <v>6</v>
      </c>
      <c r="K1" s="2">
        <f>Sayfa1!K2</f>
        <v>7</v>
      </c>
      <c r="L1" s="2">
        <f>Sayfa1!L2</f>
        <v>8</v>
      </c>
      <c r="M1" s="2">
        <f>Sayfa1!M2</f>
        <v>9</v>
      </c>
      <c r="N1" s="2">
        <f>Sayfa1!N2</f>
        <v>10</v>
      </c>
      <c r="O1" s="2">
        <f>Sayfa1!O2</f>
        <v>11</v>
      </c>
      <c r="P1" s="2">
        <f>Sayfa1!P2</f>
        <v>12</v>
      </c>
      <c r="Q1" s="2">
        <f>Sayfa1!Q2</f>
        <v>13</v>
      </c>
      <c r="R1" s="2">
        <f>Sayfa1!R2</f>
        <v>14</v>
      </c>
      <c r="S1" s="2">
        <f>Sayfa1!S2</f>
        <v>15</v>
      </c>
      <c r="T1" s="2">
        <f>Sayfa1!T2</f>
        <v>16</v>
      </c>
      <c r="U1" s="2">
        <f>Sayfa1!U2</f>
        <v>17</v>
      </c>
      <c r="V1" s="2">
        <f>Sayfa1!V2</f>
        <v>18</v>
      </c>
      <c r="W1" s="2">
        <f>Sayfa1!W2</f>
        <v>19</v>
      </c>
      <c r="X1" s="2">
        <f>Sayfa1!X2</f>
        <v>20</v>
      </c>
      <c r="Y1" s="2">
        <f>Sayfa1!Y2</f>
        <v>21</v>
      </c>
      <c r="Z1" s="2">
        <f>Sayfa1!Z2</f>
        <v>22</v>
      </c>
      <c r="AA1" s="2">
        <f>Sayfa1!AA2</f>
        <v>23</v>
      </c>
      <c r="AB1" s="2">
        <f>Sayfa1!AB2</f>
        <v>24</v>
      </c>
      <c r="AC1" s="2">
        <f>Sayfa1!AC2</f>
        <v>25</v>
      </c>
      <c r="AD1" s="2">
        <f>Sayfa1!AD2</f>
        <v>26</v>
      </c>
      <c r="AE1" s="2">
        <f>Sayfa1!AE2</f>
        <v>27</v>
      </c>
      <c r="AF1" s="2">
        <f>Sayfa1!AF2</f>
        <v>28</v>
      </c>
      <c r="AG1" s="2">
        <f>Sayfa1!AG2</f>
        <v>29</v>
      </c>
      <c r="AH1" s="2">
        <f>Sayfa1!AH2</f>
        <v>30</v>
      </c>
    </row>
    <row r="2" spans="1:35" ht="12.75">
      <c r="A2" s="88" t="s">
        <v>18</v>
      </c>
      <c r="B2" s="89"/>
      <c r="C2" s="89"/>
      <c r="D2" s="90"/>
      <c r="E2" s="1">
        <f>'Sayfa1 (2)'!E35</f>
        <v>21</v>
      </c>
      <c r="F2" s="1">
        <f>'Sayfa1 (2)'!F35</f>
        <v>21</v>
      </c>
      <c r="G2" s="1">
        <f>'Sayfa1 (2)'!G35</f>
        <v>21</v>
      </c>
      <c r="H2" s="1">
        <f>'Sayfa1 (2)'!H35</f>
        <v>19</v>
      </c>
      <c r="I2" s="1">
        <f>'Sayfa1 (2)'!I35</f>
        <v>20</v>
      </c>
      <c r="J2" s="1">
        <f>'Sayfa1 (2)'!J35</f>
        <v>21</v>
      </c>
      <c r="K2" s="1">
        <f>'Sayfa1 (2)'!K35</f>
        <v>21</v>
      </c>
      <c r="L2" s="1">
        <f>'Sayfa1 (2)'!L35</f>
        <v>21</v>
      </c>
      <c r="M2" s="1">
        <f>'Sayfa1 (2)'!M35</f>
        <v>20</v>
      </c>
      <c r="N2" s="1">
        <f>'Sayfa1 (2)'!N35</f>
        <v>21</v>
      </c>
      <c r="O2" s="1">
        <f>'Sayfa1 (2)'!O35</f>
        <v>19</v>
      </c>
      <c r="P2" s="1">
        <f>'Sayfa1 (2)'!P35</f>
        <v>21</v>
      </c>
      <c r="Q2" s="1">
        <f>'Sayfa1 (2)'!Q35</f>
        <v>21</v>
      </c>
      <c r="R2" s="1">
        <f>'Sayfa1 (2)'!R35</f>
        <v>19</v>
      </c>
      <c r="S2" s="1">
        <f>'Sayfa1 (2)'!S35</f>
        <v>21</v>
      </c>
      <c r="T2" s="1">
        <f>'Sayfa1 (2)'!T35</f>
        <v>7</v>
      </c>
      <c r="U2" s="1">
        <f>'Sayfa1 (2)'!U35</f>
        <v>8</v>
      </c>
      <c r="V2" s="1">
        <f>'Sayfa1 (2)'!V35</f>
        <v>16</v>
      </c>
      <c r="W2" s="1">
        <f>'Sayfa1 (2)'!W35</f>
        <v>18</v>
      </c>
      <c r="X2" s="1">
        <f>'Sayfa1 (2)'!X35</f>
        <v>21</v>
      </c>
      <c r="Y2" s="1">
        <f>'Sayfa1 (2)'!Y35</f>
        <v>0</v>
      </c>
      <c r="Z2" s="1">
        <f>'Sayfa1 (2)'!Z35</f>
        <v>0</v>
      </c>
      <c r="AA2" s="1">
        <f>'Sayfa1 (2)'!AA35</f>
        <v>0</v>
      </c>
      <c r="AB2" s="1">
        <f>'Sayfa1 (2)'!AB35</f>
        <v>0</v>
      </c>
      <c r="AC2" s="1">
        <f>'Sayfa1 (2)'!AC35</f>
        <v>0</v>
      </c>
      <c r="AD2" s="1">
        <f>'Sayfa1 (2)'!AD35</f>
        <v>0</v>
      </c>
      <c r="AE2" s="1">
        <f>'Sayfa1 (2)'!AE35</f>
        <v>0</v>
      </c>
      <c r="AF2" s="1">
        <f>'Sayfa1 (2)'!AF35</f>
        <v>0</v>
      </c>
      <c r="AG2" s="1">
        <f>'Sayfa1 (2)'!AG35</f>
        <v>0</v>
      </c>
      <c r="AH2" s="1">
        <f>'Sayfa1 (2)'!AH35</f>
        <v>0</v>
      </c>
      <c r="AI2" s="12"/>
    </row>
    <row r="4" spans="2:5" ht="15.75">
      <c r="B4" s="96" t="s">
        <v>21</v>
      </c>
      <c r="C4" s="97"/>
      <c r="D4" s="98"/>
      <c r="E4" s="37">
        <f>Sayfa1!BA5</f>
        <v>21</v>
      </c>
    </row>
    <row r="5" spans="2:5" ht="15.75">
      <c r="B5" s="99" t="s">
        <v>23</v>
      </c>
      <c r="C5" s="100"/>
      <c r="D5" s="101"/>
      <c r="E5" s="38">
        <f>Sayfa1!AY36</f>
        <v>21</v>
      </c>
    </row>
    <row r="6" spans="2:33" ht="15.75">
      <c r="B6" s="102" t="s">
        <v>24</v>
      </c>
      <c r="C6" s="103"/>
      <c r="D6" s="104"/>
      <c r="E6" s="78">
        <f>Sayfa1!BA5/Sayfa1!AY36</f>
        <v>1</v>
      </c>
      <c r="F6" s="105" t="s">
        <v>45</v>
      </c>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7"/>
    </row>
    <row r="7" spans="2:5" ht="15.75">
      <c r="B7" s="93" t="s">
        <v>22</v>
      </c>
      <c r="C7" s="94"/>
      <c r="D7" s="95"/>
      <c r="E7" s="36">
        <f>(Sayfa1!BA6/E5)</f>
        <v>89.76190476190476</v>
      </c>
    </row>
    <row r="8" ht="13.5" thickBot="1"/>
    <row r="9" spans="2:5" ht="15.75" customHeight="1" thickBot="1">
      <c r="B9" s="112" t="s">
        <v>33</v>
      </c>
      <c r="C9" s="113"/>
      <c r="D9" s="113"/>
      <c r="E9" s="58">
        <f>COUNTIF(Sayfa1!$AQ$5:$AQ$34,"5")</f>
        <v>18</v>
      </c>
    </row>
    <row r="10" spans="2:5" ht="15.75" customHeight="1" thickBot="1">
      <c r="B10" s="114" t="s">
        <v>34</v>
      </c>
      <c r="C10" s="115"/>
      <c r="D10" s="115"/>
      <c r="E10" s="58">
        <f>COUNTIF(Sayfa1!$AQ$5:$AQ$34,"4")</f>
        <v>3</v>
      </c>
    </row>
    <row r="11" spans="2:5" ht="15.75" customHeight="1" thickBot="1">
      <c r="B11" s="116" t="s">
        <v>35</v>
      </c>
      <c r="C11" s="117"/>
      <c r="D11" s="117"/>
      <c r="E11" s="58">
        <f>COUNTIF(Sayfa1!$AQ$5:$AQ$34,"3")</f>
        <v>0</v>
      </c>
    </row>
    <row r="12" spans="2:5" ht="15.75" customHeight="1" thickBot="1">
      <c r="B12" s="108" t="s">
        <v>36</v>
      </c>
      <c r="C12" s="109"/>
      <c r="D12" s="109"/>
      <c r="E12" s="58">
        <f>COUNTIF(Sayfa1!$AQ$5:$AQ$34,"2")</f>
        <v>0</v>
      </c>
    </row>
    <row r="13" spans="2:5" ht="15.75" customHeight="1" thickBot="1">
      <c r="B13" s="110" t="s">
        <v>37</v>
      </c>
      <c r="C13" s="111"/>
      <c r="D13" s="111"/>
      <c r="E13" s="58">
        <f>COUNTIF(Sayfa1!$AQ$5:$AQ$34,"1")</f>
        <v>0</v>
      </c>
    </row>
  </sheetData>
  <sheetProtection sheet="1" objects="1" scenarios="1"/>
  <mergeCells count="12">
    <mergeCell ref="F6:AG6"/>
    <mergeCell ref="B12:D12"/>
    <mergeCell ref="B13:D13"/>
    <mergeCell ref="B9:D9"/>
    <mergeCell ref="B10:D10"/>
    <mergeCell ref="B11:D11"/>
    <mergeCell ref="B1:C1"/>
    <mergeCell ref="B7:D7"/>
    <mergeCell ref="A2:D2"/>
    <mergeCell ref="B4:D4"/>
    <mergeCell ref="B5:D5"/>
    <mergeCell ref="B6:D6"/>
  </mergeCells>
  <printOptions/>
  <pageMargins left="0.75" right="0.75" top="1" bottom="1" header="0.5" footer="0.5"/>
  <pageSetup horizontalDpi="600" verticalDpi="600" orientation="portrait" paperSize="9" r:id="rId1"/>
  <ignoredErrors>
    <ignoredError sqref="E10" formula="1"/>
  </ignoredErrors>
</worksheet>
</file>

<file path=xl/worksheets/sheet5.xml><?xml version="1.0" encoding="utf-8"?>
<worksheet xmlns="http://schemas.openxmlformats.org/spreadsheetml/2006/main" xmlns:r="http://schemas.openxmlformats.org/officeDocument/2006/relationships">
  <dimension ref="A2:AO263"/>
  <sheetViews>
    <sheetView zoomScalePageLayoutView="0" workbookViewId="0" topLeftCell="A1">
      <selection activeCell="A96" sqref="A96"/>
    </sheetView>
  </sheetViews>
  <sheetFormatPr defaultColWidth="9.00390625" defaultRowHeight="12.75"/>
  <cols>
    <col min="1" max="2" width="13.75390625" style="0" customWidth="1"/>
    <col min="3" max="3" width="0.2421875" style="0" customWidth="1"/>
    <col min="4" max="33" width="3.00390625" style="0" customWidth="1"/>
    <col min="34" max="34" width="3.25390625" style="0" customWidth="1"/>
    <col min="35" max="36" width="3.125" style="0" customWidth="1"/>
    <col min="37" max="38" width="3.25390625" style="0" customWidth="1"/>
    <col min="39" max="39" width="1.875" style="0" customWidth="1"/>
    <col min="40" max="40" width="3.25390625" style="0" customWidth="1"/>
    <col min="41" max="41" width="8.625" style="0" customWidth="1"/>
  </cols>
  <sheetData>
    <row r="2" spans="1:41" ht="12" customHeight="1">
      <c r="A2" s="49" t="str">
        <f>Sayfa1!B5</f>
        <v>ATA MURAT </v>
      </c>
      <c r="B2" s="49" t="s">
        <v>32</v>
      </c>
      <c r="C2" s="42"/>
      <c r="D2" s="50">
        <f>Sayfa1!E$2</f>
        <v>1</v>
      </c>
      <c r="E2" s="50">
        <f>Sayfa1!F$2</f>
        <v>2</v>
      </c>
      <c r="F2" s="50">
        <f>Sayfa1!G$2</f>
        <v>3</v>
      </c>
      <c r="G2" s="50">
        <f>Sayfa1!H$2</f>
        <v>4</v>
      </c>
      <c r="H2" s="50">
        <f>Sayfa1!I$2</f>
        <v>5</v>
      </c>
      <c r="I2" s="50">
        <f>Sayfa1!J$2</f>
        <v>6</v>
      </c>
      <c r="J2" s="50">
        <f>Sayfa1!K$2</f>
        <v>7</v>
      </c>
      <c r="K2" s="50">
        <f>Sayfa1!L$2</f>
        <v>8</v>
      </c>
      <c r="L2" s="50">
        <f>Sayfa1!M$2</f>
        <v>9</v>
      </c>
      <c r="M2" s="50">
        <f>Sayfa1!N$2</f>
        <v>10</v>
      </c>
      <c r="N2" s="50">
        <f>Sayfa1!O$2</f>
        <v>11</v>
      </c>
      <c r="O2" s="50">
        <f>Sayfa1!P$2</f>
        <v>12</v>
      </c>
      <c r="P2" s="50">
        <f>Sayfa1!Q$2</f>
        <v>13</v>
      </c>
      <c r="Q2" s="50">
        <f>Sayfa1!R$2</f>
        <v>14</v>
      </c>
      <c r="R2" s="50">
        <f>Sayfa1!S$2</f>
        <v>15</v>
      </c>
      <c r="S2" s="50">
        <f>Sayfa1!T$2</f>
        <v>16</v>
      </c>
      <c r="T2" s="50">
        <f>Sayfa1!U$2</f>
        <v>17</v>
      </c>
      <c r="U2" s="50">
        <f>Sayfa1!V$2</f>
        <v>18</v>
      </c>
      <c r="V2" s="50">
        <f>Sayfa1!W$2</f>
        <v>19</v>
      </c>
      <c r="W2" s="50">
        <f>Sayfa1!X$2</f>
        <v>20</v>
      </c>
      <c r="X2" s="50">
        <f>Sayfa1!Y$2</f>
        <v>21</v>
      </c>
      <c r="Y2" s="50">
        <f>Sayfa1!Z$2</f>
        <v>22</v>
      </c>
      <c r="Z2" s="50">
        <f>Sayfa1!AA$2</f>
        <v>23</v>
      </c>
      <c r="AA2" s="50">
        <f>Sayfa1!AB$2</f>
        <v>24</v>
      </c>
      <c r="AB2" s="50">
        <f>Sayfa1!AC$2</f>
        <v>25</v>
      </c>
      <c r="AC2" s="50">
        <f>Sayfa1!AD$2</f>
        <v>26</v>
      </c>
      <c r="AD2" s="50">
        <f>Sayfa1!AE$2</f>
        <v>27</v>
      </c>
      <c r="AE2" s="50">
        <f>Sayfa1!AF$2</f>
        <v>28</v>
      </c>
      <c r="AF2" s="50">
        <f>Sayfa1!AG$2</f>
        <v>29</v>
      </c>
      <c r="AG2" s="50">
        <f>Sayfa1!AH$2</f>
        <v>30</v>
      </c>
      <c r="AH2" s="127" t="b">
        <v>1</v>
      </c>
      <c r="AI2" s="127" t="b">
        <v>0</v>
      </c>
      <c r="AJ2" s="129" t="s">
        <v>12</v>
      </c>
      <c r="AK2" s="129" t="s">
        <v>14</v>
      </c>
      <c r="AL2" s="129" t="s">
        <v>15</v>
      </c>
      <c r="AM2" s="129" t="s">
        <v>19</v>
      </c>
      <c r="AN2" s="118" t="s">
        <v>39</v>
      </c>
      <c r="AO2" s="119"/>
    </row>
    <row r="3" spans="1:41" ht="12" customHeight="1">
      <c r="A3" s="49" t="str">
        <f>Sayfa1!C5</f>
        <v>YILDIZ</v>
      </c>
      <c r="B3" s="43" t="s">
        <v>30</v>
      </c>
      <c r="C3" s="42"/>
      <c r="D3" s="46" t="str">
        <f>Sayfa1!E3</f>
        <v>A</v>
      </c>
      <c r="E3" s="46" t="str">
        <f>Sayfa1!F3</f>
        <v>B</v>
      </c>
      <c r="F3" s="46" t="str">
        <f>Sayfa1!G3</f>
        <v>C</v>
      </c>
      <c r="G3" s="46" t="str">
        <f>Sayfa1!H3</f>
        <v>A</v>
      </c>
      <c r="H3" s="46" t="str">
        <f>Sayfa1!I3</f>
        <v>B</v>
      </c>
      <c r="I3" s="46" t="str">
        <f>Sayfa1!J3</f>
        <v>C</v>
      </c>
      <c r="J3" s="46" t="str">
        <f>Sayfa1!K3</f>
        <v>C</v>
      </c>
      <c r="K3" s="46" t="str">
        <f>Sayfa1!L3</f>
        <v>B</v>
      </c>
      <c r="L3" s="46" t="str">
        <f>Sayfa1!M3</f>
        <v>C</v>
      </c>
      <c r="M3" s="46" t="str">
        <f>Sayfa1!N3</f>
        <v>C</v>
      </c>
      <c r="N3" s="46" t="str">
        <f>Sayfa1!O3</f>
        <v>C</v>
      </c>
      <c r="O3" s="46" t="str">
        <f>Sayfa1!P3</f>
        <v>B</v>
      </c>
      <c r="P3" s="46" t="str">
        <f>Sayfa1!Q3</f>
        <v>C</v>
      </c>
      <c r="Q3" s="46" t="str">
        <f>Sayfa1!R3</f>
        <v>C</v>
      </c>
      <c r="R3" s="46" t="str">
        <f>Sayfa1!S3</f>
        <v>B</v>
      </c>
      <c r="S3" s="46" t="str">
        <f>Sayfa1!T3</f>
        <v>A</v>
      </c>
      <c r="T3" s="46" t="str">
        <f>Sayfa1!U3</f>
        <v>C</v>
      </c>
      <c r="U3" s="46" t="str">
        <f>Sayfa1!V3</f>
        <v>C</v>
      </c>
      <c r="V3" s="46" t="str">
        <f>Sayfa1!W3</f>
        <v>A</v>
      </c>
      <c r="W3" s="46" t="str">
        <f>Sayfa1!X3</f>
        <v>B</v>
      </c>
      <c r="X3" s="46">
        <f>Sayfa1!Y3</f>
        <v>0</v>
      </c>
      <c r="Y3" s="46">
        <f>Sayfa1!Z3</f>
        <v>0</v>
      </c>
      <c r="Z3" s="46">
        <f>Sayfa1!AA3</f>
        <v>0</v>
      </c>
      <c r="AA3" s="46">
        <f>Sayfa1!AB3</f>
        <v>0</v>
      </c>
      <c r="AB3" s="46">
        <f>Sayfa1!AC3</f>
        <v>0</v>
      </c>
      <c r="AC3" s="46">
        <f>Sayfa1!AD3</f>
        <v>0</v>
      </c>
      <c r="AD3" s="46">
        <f>Sayfa1!AE3</f>
        <v>0</v>
      </c>
      <c r="AE3" s="46">
        <f>Sayfa1!AF3</f>
        <v>0</v>
      </c>
      <c r="AF3" s="46">
        <f>Sayfa1!AG3</f>
        <v>0</v>
      </c>
      <c r="AG3" s="46">
        <f>Sayfa1!AH3</f>
        <v>0</v>
      </c>
      <c r="AH3" s="128"/>
      <c r="AI3" s="128"/>
      <c r="AJ3" s="129"/>
      <c r="AK3" s="129"/>
      <c r="AL3" s="129"/>
      <c r="AM3" s="129"/>
      <c r="AN3" s="120"/>
      <c r="AO3" s="121"/>
    </row>
    <row r="4" spans="1:41" ht="12" customHeight="1">
      <c r="A4" s="43" t="str">
        <f>GİRİŞ!$C$4&amp;" / "&amp;GİRİŞ!$C$5</f>
        <v>Matematik / doğal sayılar</v>
      </c>
      <c r="B4" s="43" t="s">
        <v>31</v>
      </c>
      <c r="C4" s="42"/>
      <c r="D4" s="46" t="str">
        <f>Sayfa1!E5</f>
        <v>A</v>
      </c>
      <c r="E4" s="46" t="str">
        <f>Sayfa1!F5</f>
        <v>B</v>
      </c>
      <c r="F4" s="46" t="str">
        <f>Sayfa1!G5</f>
        <v>C</v>
      </c>
      <c r="G4" s="46" t="str">
        <f>Sayfa1!H5</f>
        <v>A</v>
      </c>
      <c r="H4" s="46" t="str">
        <f>Sayfa1!I5</f>
        <v>B</v>
      </c>
      <c r="I4" s="46" t="str">
        <f>Sayfa1!J5</f>
        <v>C</v>
      </c>
      <c r="J4" s="46" t="str">
        <f>Sayfa1!K5</f>
        <v>C</v>
      </c>
      <c r="K4" s="46" t="str">
        <f>Sayfa1!L5</f>
        <v>B</v>
      </c>
      <c r="L4" s="46" t="str">
        <f>Sayfa1!M5</f>
        <v>C</v>
      </c>
      <c r="M4" s="46" t="str">
        <f>Sayfa1!N5</f>
        <v>C</v>
      </c>
      <c r="N4" s="46" t="str">
        <f>Sayfa1!O5</f>
        <v>C</v>
      </c>
      <c r="O4" s="46" t="str">
        <f>Sayfa1!P5</f>
        <v>B</v>
      </c>
      <c r="P4" s="46" t="str">
        <f>Sayfa1!Q5</f>
        <v>C</v>
      </c>
      <c r="Q4" s="46" t="str">
        <f>Sayfa1!R5</f>
        <v>C</v>
      </c>
      <c r="R4" s="46" t="str">
        <f>Sayfa1!S5</f>
        <v>B</v>
      </c>
      <c r="S4" s="46" t="str">
        <f>Sayfa1!T5</f>
        <v>C</v>
      </c>
      <c r="T4" s="46" t="str">
        <f>Sayfa1!U5</f>
        <v>B</v>
      </c>
      <c r="U4" s="46">
        <f>Sayfa1!V5</f>
        <v>0</v>
      </c>
      <c r="V4" s="46" t="str">
        <f>Sayfa1!W5</f>
        <v>A</v>
      </c>
      <c r="W4" s="46" t="str">
        <f>Sayfa1!X5</f>
        <v>B</v>
      </c>
      <c r="X4" s="46">
        <f>Sayfa1!Y5</f>
        <v>0</v>
      </c>
      <c r="Y4" s="46">
        <f>Sayfa1!Z5</f>
        <v>0</v>
      </c>
      <c r="Z4" s="46">
        <f>Sayfa1!AA5</f>
        <v>0</v>
      </c>
      <c r="AA4" s="46">
        <f>Sayfa1!AB5</f>
        <v>0</v>
      </c>
      <c r="AB4" s="46">
        <f>Sayfa1!AC5</f>
        <v>0</v>
      </c>
      <c r="AC4" s="46">
        <f>Sayfa1!AD5</f>
        <v>0</v>
      </c>
      <c r="AD4" s="46">
        <f>Sayfa1!AE5</f>
        <v>0</v>
      </c>
      <c r="AE4" s="46">
        <f>Sayfa1!AF5</f>
        <v>0</v>
      </c>
      <c r="AF4" s="46">
        <f>Sayfa1!AG5</f>
        <v>0</v>
      </c>
      <c r="AG4" s="46">
        <f>Sayfa1!AH5</f>
        <v>0</v>
      </c>
      <c r="AH4" s="130">
        <f>Sayfa1!AI$5</f>
        <v>17</v>
      </c>
      <c r="AI4" s="130">
        <f>Sayfa1!AK$5</f>
        <v>2</v>
      </c>
      <c r="AJ4" s="130">
        <f>Sayfa1!AM$5</f>
        <v>1</v>
      </c>
      <c r="AK4" s="132">
        <f>Sayfa1!AN$5</f>
        <v>16.333333333333332</v>
      </c>
      <c r="AL4" s="131">
        <f>Sayfa1!AP$5</f>
        <v>85</v>
      </c>
      <c r="AM4" s="130" t="str">
        <f>Sayfa1!AQ$5</f>
        <v>5</v>
      </c>
      <c r="AN4" s="122" t="str">
        <f>Sayfa1!$AY$36&amp;" Kişiden "&amp;Sayfa1!$AT$5&amp;"."</f>
        <v>21 Kişiden 15.</v>
      </c>
      <c r="AO4" s="123"/>
    </row>
    <row r="5" spans="1:41" ht="12" customHeight="1">
      <c r="A5" s="43" t="s">
        <v>28</v>
      </c>
      <c r="B5" s="43" t="s">
        <v>29</v>
      </c>
      <c r="C5" s="2"/>
      <c r="D5" s="46" t="str">
        <f>IF(Sayfa1!E$3=0,"",IF(Sayfa1!E5=0,"BOŞ",IF(Sayfa1!E5=Sayfa1!E$3,"+","-")))</f>
        <v>+</v>
      </c>
      <c r="E5" s="46" t="str">
        <f>IF(Sayfa1!F$3=0,"",IF(Sayfa1!F5=0,"BOŞ",IF(Sayfa1!F5=Sayfa1!F$3,"+","-")))</f>
        <v>+</v>
      </c>
      <c r="F5" s="46" t="str">
        <f>IF(Sayfa1!G$3=0,"",IF(Sayfa1!G5=0,"BOŞ",IF(Sayfa1!G5=Sayfa1!G$3,"+","-")))</f>
        <v>+</v>
      </c>
      <c r="G5" s="46" t="str">
        <f>IF(Sayfa1!H$3=0,"",IF(Sayfa1!H5=0,"BOŞ",IF(Sayfa1!H5=Sayfa1!H$3,"+","-")))</f>
        <v>+</v>
      </c>
      <c r="H5" s="46" t="str">
        <f>IF(Sayfa1!I$3=0,"",IF(Sayfa1!I5=0,"BOŞ",IF(Sayfa1!I5=Sayfa1!I$3,"+","-")))</f>
        <v>+</v>
      </c>
      <c r="I5" s="46" t="str">
        <f>IF(Sayfa1!J$3=0,"",IF(Sayfa1!J5=0,"BOŞ",IF(Sayfa1!J5=Sayfa1!J$3,"+","-")))</f>
        <v>+</v>
      </c>
      <c r="J5" s="46" t="str">
        <f>IF(Sayfa1!K$3=0,"",IF(Sayfa1!K5=0,"BOŞ",IF(Sayfa1!K5=Sayfa1!K$3,"+","-")))</f>
        <v>+</v>
      </c>
      <c r="K5" s="46" t="str">
        <f>IF(Sayfa1!L$3=0,"",IF(Sayfa1!L5=0,"BOŞ",IF(Sayfa1!L5=Sayfa1!L$3,"+","-")))</f>
        <v>+</v>
      </c>
      <c r="L5" s="46" t="str">
        <f>IF(Sayfa1!M$3=0,"",IF(Sayfa1!M5=0,"BOŞ",IF(Sayfa1!M5=Sayfa1!M$3,"+","-")))</f>
        <v>+</v>
      </c>
      <c r="M5" s="46" t="str">
        <f>IF(Sayfa1!N$3=0,"",IF(Sayfa1!N5=0,"BOŞ",IF(Sayfa1!N5=Sayfa1!N$3,"+","-")))</f>
        <v>+</v>
      </c>
      <c r="N5" s="46" t="str">
        <f>IF(Sayfa1!O$3=0,"",IF(Sayfa1!O5=0,"BOŞ",IF(Sayfa1!O5=Sayfa1!O$3,"+","-")))</f>
        <v>+</v>
      </c>
      <c r="O5" s="46" t="str">
        <f>IF(Sayfa1!P$3=0,"",IF(Sayfa1!P5=0,"BOŞ",IF(Sayfa1!P5=Sayfa1!P$3,"+","-")))</f>
        <v>+</v>
      </c>
      <c r="P5" s="46" t="str">
        <f>IF(Sayfa1!Q$3=0,"",IF(Sayfa1!Q5=0,"BOŞ",IF(Sayfa1!Q5=Sayfa1!Q$3,"+","-")))</f>
        <v>+</v>
      </c>
      <c r="Q5" s="46" t="str">
        <f>IF(Sayfa1!R$3=0,"",IF(Sayfa1!R5=0,"BOŞ",IF(Sayfa1!R5=Sayfa1!R$3,"+","-")))</f>
        <v>+</v>
      </c>
      <c r="R5" s="46" t="str">
        <f>IF(Sayfa1!S$3=0,"",IF(Sayfa1!S5=0,"BOŞ",IF(Sayfa1!S5=Sayfa1!S$3,"+","-")))</f>
        <v>+</v>
      </c>
      <c r="S5" s="46" t="str">
        <f>IF(Sayfa1!T$3=0,"",IF(Sayfa1!T5=0,"BOŞ",IF(Sayfa1!T5=Sayfa1!T$3,"+","-")))</f>
        <v>-</v>
      </c>
      <c r="T5" s="46" t="str">
        <f>IF(Sayfa1!U$3=0,"",IF(Sayfa1!U5=0,"BOŞ",IF(Sayfa1!U5=Sayfa1!U$3,"+","-")))</f>
        <v>-</v>
      </c>
      <c r="U5" s="46" t="str">
        <f>IF(Sayfa1!V$3=0,"",IF(Sayfa1!V5=0,"BOŞ",IF(Sayfa1!V5=Sayfa1!V$3,"+","-")))</f>
        <v>BOŞ</v>
      </c>
      <c r="V5" s="46" t="str">
        <f>IF(Sayfa1!W$3=0,"",IF(Sayfa1!W5=0,"BOŞ",IF(Sayfa1!W5=Sayfa1!W$3,"+","-")))</f>
        <v>+</v>
      </c>
      <c r="W5" s="46" t="str">
        <f>IF(Sayfa1!X$3=0,"",IF(Sayfa1!X5=0,"BOŞ",IF(Sayfa1!X5=Sayfa1!X$3,"+","-")))</f>
        <v>+</v>
      </c>
      <c r="X5" s="46">
        <f>IF(Sayfa1!Y$3=0,"",IF(Sayfa1!Y5=0,"BOŞ",IF(Sayfa1!Y5=Sayfa1!Y$3,"+","-")))</f>
      </c>
      <c r="Y5" s="46">
        <f>IF(Sayfa1!Z$3=0,"",IF(Sayfa1!Z5=0,"BOŞ",IF(Sayfa1!Z5=Sayfa1!Z$3,"+","-")))</f>
      </c>
      <c r="Z5" s="46">
        <f>IF(Sayfa1!AA$3=0,"",IF(Sayfa1!AA5=0,"BOŞ",IF(Sayfa1!AA5=Sayfa1!AA$3,"+","-")))</f>
      </c>
      <c r="AA5" s="46">
        <f>IF(Sayfa1!AB$3=0,"",IF(Sayfa1!AB5=0,"BOŞ",IF(Sayfa1!AB5=Sayfa1!AB$3,"+","-")))</f>
      </c>
      <c r="AB5" s="46">
        <f>IF(Sayfa1!AC$3=0,"",IF(Sayfa1!AC5=0,"BOŞ",IF(Sayfa1!AC5=Sayfa1!AC$3,"+","-")))</f>
      </c>
      <c r="AC5" s="46">
        <f>IF(Sayfa1!AD$3=0,"",IF(Sayfa1!AD5=0,"BOŞ",IF(Sayfa1!AD5=Sayfa1!AD$3,"+","-")))</f>
      </c>
      <c r="AD5" s="46">
        <f>IF(Sayfa1!AE$3=0,"",IF(Sayfa1!AE5=0,"BOŞ",IF(Sayfa1!AE5=Sayfa1!AE$3,"+","-")))</f>
      </c>
      <c r="AE5" s="46">
        <f>IF(Sayfa1!AF$3=0,"",IF(Sayfa1!AF5=0,"BOŞ",IF(Sayfa1!AF5=Sayfa1!AF$3,"+","-")))</f>
      </c>
      <c r="AF5" s="46">
        <f>IF(Sayfa1!AG$3=0,"",IF(Sayfa1!AG5=0,"BOŞ",IF(Sayfa1!AG5=Sayfa1!AG$3,"+","-")))</f>
      </c>
      <c r="AG5" s="46">
        <f>IF(Sayfa1!AH$3=0,"",IF(Sayfa1!AH5=0,"BOŞ",IF(Sayfa1!AH5=Sayfa1!AH$3,"+","-")))</f>
      </c>
      <c r="AH5" s="130"/>
      <c r="AI5" s="130"/>
      <c r="AJ5" s="130"/>
      <c r="AK5" s="133"/>
      <c r="AL5" s="131"/>
      <c r="AM5" s="130"/>
      <c r="AN5" s="124"/>
      <c r="AO5" s="125"/>
    </row>
    <row r="6" spans="1:41" ht="12.75">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row>
    <row r="7" spans="1:41" ht="12" customHeight="1">
      <c r="A7" s="49" t="str">
        <f>Sayfa1!B6</f>
        <v>AYBERK </v>
      </c>
      <c r="B7" s="49" t="s">
        <v>32</v>
      </c>
      <c r="C7" s="42"/>
      <c r="D7" s="50">
        <f>Sayfa1!E$2</f>
        <v>1</v>
      </c>
      <c r="E7" s="50">
        <f>Sayfa1!F$2</f>
        <v>2</v>
      </c>
      <c r="F7" s="50">
        <f>Sayfa1!G$2</f>
        <v>3</v>
      </c>
      <c r="G7" s="50">
        <f>Sayfa1!H$2</f>
        <v>4</v>
      </c>
      <c r="H7" s="50">
        <f>Sayfa1!I$2</f>
        <v>5</v>
      </c>
      <c r="I7" s="50">
        <f>Sayfa1!J$2</f>
        <v>6</v>
      </c>
      <c r="J7" s="50">
        <f>Sayfa1!K$2</f>
        <v>7</v>
      </c>
      <c r="K7" s="50">
        <f>Sayfa1!L$2</f>
        <v>8</v>
      </c>
      <c r="L7" s="50">
        <f>Sayfa1!M$2</f>
        <v>9</v>
      </c>
      <c r="M7" s="50">
        <f>Sayfa1!N$2</f>
        <v>10</v>
      </c>
      <c r="N7" s="50">
        <f>Sayfa1!O$2</f>
        <v>11</v>
      </c>
      <c r="O7" s="50">
        <f>Sayfa1!P$2</f>
        <v>12</v>
      </c>
      <c r="P7" s="50">
        <f>Sayfa1!Q$2</f>
        <v>13</v>
      </c>
      <c r="Q7" s="50">
        <f>Sayfa1!R$2</f>
        <v>14</v>
      </c>
      <c r="R7" s="50">
        <f>Sayfa1!S$2</f>
        <v>15</v>
      </c>
      <c r="S7" s="50">
        <f>Sayfa1!T$2</f>
        <v>16</v>
      </c>
      <c r="T7" s="50">
        <f>Sayfa1!U$2</f>
        <v>17</v>
      </c>
      <c r="U7" s="50">
        <f>Sayfa1!V$2</f>
        <v>18</v>
      </c>
      <c r="V7" s="50">
        <f>Sayfa1!W$2</f>
        <v>19</v>
      </c>
      <c r="W7" s="50">
        <f>Sayfa1!X$2</f>
        <v>20</v>
      </c>
      <c r="X7" s="50">
        <f>Sayfa1!Y$2</f>
        <v>21</v>
      </c>
      <c r="Y7" s="50">
        <f>Sayfa1!Z$2</f>
        <v>22</v>
      </c>
      <c r="Z7" s="50">
        <f>Sayfa1!AA$2</f>
        <v>23</v>
      </c>
      <c r="AA7" s="50">
        <f>Sayfa1!AB$2</f>
        <v>24</v>
      </c>
      <c r="AB7" s="50">
        <f>Sayfa1!AC$2</f>
        <v>25</v>
      </c>
      <c r="AC7" s="50">
        <f>Sayfa1!AD$2</f>
        <v>26</v>
      </c>
      <c r="AD7" s="50">
        <f>Sayfa1!AE$2</f>
        <v>27</v>
      </c>
      <c r="AE7" s="50">
        <f>Sayfa1!AF$2</f>
        <v>28</v>
      </c>
      <c r="AF7" s="50">
        <f>Sayfa1!AG$2</f>
        <v>29</v>
      </c>
      <c r="AG7" s="50">
        <f>Sayfa1!AH$2</f>
        <v>30</v>
      </c>
      <c r="AH7" s="127" t="b">
        <v>1</v>
      </c>
      <c r="AI7" s="127" t="b">
        <v>0</v>
      </c>
      <c r="AJ7" s="129" t="s">
        <v>12</v>
      </c>
      <c r="AK7" s="129" t="s">
        <v>14</v>
      </c>
      <c r="AL7" s="129" t="s">
        <v>15</v>
      </c>
      <c r="AM7" s="129" t="s">
        <v>19</v>
      </c>
      <c r="AN7" s="118" t="s">
        <v>39</v>
      </c>
      <c r="AO7" s="119"/>
    </row>
    <row r="8" spans="1:41" ht="12" customHeight="1">
      <c r="A8" s="49" t="str">
        <f>Sayfa1!C6</f>
        <v>ÜSTÜNYER</v>
      </c>
      <c r="B8" s="43" t="s">
        <v>30</v>
      </c>
      <c r="C8" s="42"/>
      <c r="D8" s="46" t="str">
        <f>Sayfa1!E3</f>
        <v>A</v>
      </c>
      <c r="E8" s="46" t="str">
        <f>Sayfa1!F3</f>
        <v>B</v>
      </c>
      <c r="F8" s="46" t="str">
        <f>Sayfa1!G3</f>
        <v>C</v>
      </c>
      <c r="G8" s="46" t="str">
        <f>Sayfa1!H3</f>
        <v>A</v>
      </c>
      <c r="H8" s="46" t="str">
        <f>Sayfa1!I3</f>
        <v>B</v>
      </c>
      <c r="I8" s="46" t="str">
        <f>Sayfa1!J3</f>
        <v>C</v>
      </c>
      <c r="J8" s="46" t="str">
        <f>Sayfa1!K3</f>
        <v>C</v>
      </c>
      <c r="K8" s="46" t="str">
        <f>Sayfa1!L3</f>
        <v>B</v>
      </c>
      <c r="L8" s="46" t="str">
        <f>Sayfa1!M3</f>
        <v>C</v>
      </c>
      <c r="M8" s="46" t="str">
        <f>Sayfa1!N3</f>
        <v>C</v>
      </c>
      <c r="N8" s="46" t="str">
        <f>Sayfa1!O3</f>
        <v>C</v>
      </c>
      <c r="O8" s="46" t="str">
        <f>Sayfa1!P3</f>
        <v>B</v>
      </c>
      <c r="P8" s="46" t="str">
        <f>Sayfa1!Q3</f>
        <v>C</v>
      </c>
      <c r="Q8" s="46" t="str">
        <f>Sayfa1!R3</f>
        <v>C</v>
      </c>
      <c r="R8" s="46" t="str">
        <f>Sayfa1!S3</f>
        <v>B</v>
      </c>
      <c r="S8" s="46" t="str">
        <f>Sayfa1!T3</f>
        <v>A</v>
      </c>
      <c r="T8" s="46" t="str">
        <f>Sayfa1!U3</f>
        <v>C</v>
      </c>
      <c r="U8" s="46" t="str">
        <f>Sayfa1!V3</f>
        <v>C</v>
      </c>
      <c r="V8" s="46" t="str">
        <f>Sayfa1!W3</f>
        <v>A</v>
      </c>
      <c r="W8" s="46" t="str">
        <f>Sayfa1!X3</f>
        <v>B</v>
      </c>
      <c r="X8" s="46">
        <f>Sayfa1!Y3</f>
        <v>0</v>
      </c>
      <c r="Y8" s="46">
        <f>Sayfa1!Z3</f>
        <v>0</v>
      </c>
      <c r="Z8" s="46">
        <f>Sayfa1!AA3</f>
        <v>0</v>
      </c>
      <c r="AA8" s="46">
        <f>Sayfa1!AB3</f>
        <v>0</v>
      </c>
      <c r="AB8" s="46">
        <f>Sayfa1!AC3</f>
        <v>0</v>
      </c>
      <c r="AC8" s="46">
        <f>Sayfa1!AD3</f>
        <v>0</v>
      </c>
      <c r="AD8" s="46">
        <f>Sayfa1!AE3</f>
        <v>0</v>
      </c>
      <c r="AE8" s="46">
        <f>Sayfa1!AF3</f>
        <v>0</v>
      </c>
      <c r="AF8" s="46">
        <f>Sayfa1!AG3</f>
        <v>0</v>
      </c>
      <c r="AG8" s="46">
        <f>Sayfa1!AH3</f>
        <v>0</v>
      </c>
      <c r="AH8" s="128"/>
      <c r="AI8" s="128"/>
      <c r="AJ8" s="129"/>
      <c r="AK8" s="129"/>
      <c r="AL8" s="129"/>
      <c r="AM8" s="129"/>
      <c r="AN8" s="120"/>
      <c r="AO8" s="121"/>
    </row>
    <row r="9" spans="1:41" ht="12" customHeight="1">
      <c r="A9" s="43" t="str">
        <f>GİRİŞ!$C$4&amp;" / "&amp;GİRİŞ!$C$5</f>
        <v>Matematik / doğal sayılar</v>
      </c>
      <c r="B9" s="43" t="s">
        <v>31</v>
      </c>
      <c r="C9" s="42"/>
      <c r="D9" s="46" t="str">
        <f>Sayfa1!E6</f>
        <v>A</v>
      </c>
      <c r="E9" s="46" t="str">
        <f>Sayfa1!F6</f>
        <v>B</v>
      </c>
      <c r="F9" s="46" t="str">
        <f>Sayfa1!G6</f>
        <v>C</v>
      </c>
      <c r="G9" s="46" t="str">
        <f>Sayfa1!H6</f>
        <v>A</v>
      </c>
      <c r="H9" s="46" t="str">
        <f>Sayfa1!I6</f>
        <v>B</v>
      </c>
      <c r="I9" s="46" t="str">
        <f>Sayfa1!J6</f>
        <v>C</v>
      </c>
      <c r="J9" s="46" t="str">
        <f>Sayfa1!K6</f>
        <v>C</v>
      </c>
      <c r="K9" s="46" t="str">
        <f>Sayfa1!L6</f>
        <v>B</v>
      </c>
      <c r="L9" s="46" t="str">
        <f>Sayfa1!M6</f>
        <v>C</v>
      </c>
      <c r="M9" s="46" t="str">
        <f>Sayfa1!N6</f>
        <v>C</v>
      </c>
      <c r="N9" s="46" t="str">
        <f>Sayfa1!O6</f>
        <v>C</v>
      </c>
      <c r="O9" s="46" t="str">
        <f>Sayfa1!P6</f>
        <v>B</v>
      </c>
      <c r="P9" s="46" t="str">
        <f>Sayfa1!Q6</f>
        <v>C</v>
      </c>
      <c r="Q9" s="46" t="str">
        <f>Sayfa1!R6</f>
        <v>C</v>
      </c>
      <c r="R9" s="46" t="str">
        <f>Sayfa1!S6</f>
        <v>B</v>
      </c>
      <c r="S9" s="46" t="str">
        <f>Sayfa1!T6</f>
        <v>A</v>
      </c>
      <c r="T9" s="46" t="str">
        <f>Sayfa1!U6</f>
        <v>C</v>
      </c>
      <c r="U9" s="46" t="str">
        <f>Sayfa1!V6</f>
        <v>C</v>
      </c>
      <c r="V9" s="46" t="str">
        <f>Sayfa1!W6</f>
        <v>A</v>
      </c>
      <c r="W9" s="46" t="str">
        <f>Sayfa1!X6</f>
        <v>B</v>
      </c>
      <c r="X9" s="46">
        <f>Sayfa1!Y6</f>
        <v>0</v>
      </c>
      <c r="Y9" s="46">
        <f>Sayfa1!Z6</f>
        <v>0</v>
      </c>
      <c r="Z9" s="46">
        <f>Sayfa1!AA6</f>
        <v>0</v>
      </c>
      <c r="AA9" s="46">
        <f>Sayfa1!AB6</f>
        <v>0</v>
      </c>
      <c r="AB9" s="46">
        <f>Sayfa1!AC6</f>
        <v>0</v>
      </c>
      <c r="AC9" s="46">
        <f>Sayfa1!AD6</f>
        <v>0</v>
      </c>
      <c r="AD9" s="46">
        <f>Sayfa1!AE6</f>
        <v>0</v>
      </c>
      <c r="AE9" s="46">
        <f>Sayfa1!AF6</f>
        <v>0</v>
      </c>
      <c r="AF9" s="46">
        <f>Sayfa1!AG6</f>
        <v>0</v>
      </c>
      <c r="AG9" s="46">
        <f>Sayfa1!AH6</f>
        <v>0</v>
      </c>
      <c r="AH9" s="130">
        <f>Sayfa1!AI$6</f>
        <v>20</v>
      </c>
      <c r="AI9" s="130">
        <f>Sayfa1!AK$6</f>
        <v>0</v>
      </c>
      <c r="AJ9" s="130">
        <f>Sayfa1!AM$6</f>
        <v>0</v>
      </c>
      <c r="AK9" s="132">
        <f>Sayfa1!AN$6</f>
        <v>20</v>
      </c>
      <c r="AL9" s="131">
        <f>Sayfa1!AP$6</f>
        <v>100</v>
      </c>
      <c r="AM9" s="130" t="str">
        <f>Sayfa1!AQ$6</f>
        <v>5</v>
      </c>
      <c r="AN9" s="122" t="str">
        <f>Sayfa1!$AY$36&amp;" Kişiden "&amp;Sayfa1!$AT$6&amp;"."</f>
        <v>21 Kişiden 1.</v>
      </c>
      <c r="AO9" s="123"/>
    </row>
    <row r="10" spans="1:41" ht="12" customHeight="1">
      <c r="A10" s="43" t="s">
        <v>28</v>
      </c>
      <c r="B10" s="43" t="s">
        <v>29</v>
      </c>
      <c r="C10" s="2"/>
      <c r="D10" s="46" t="str">
        <f>IF(Sayfa1!E$3=0,"",IF(Sayfa1!E6=0,"BOŞ",IF(Sayfa1!E6=Sayfa1!E$3,"+","-")))</f>
        <v>+</v>
      </c>
      <c r="E10" s="46" t="str">
        <f>IF(Sayfa1!F$3=0,"",IF(Sayfa1!F6=0,"BOŞ",IF(Sayfa1!F6=Sayfa1!F$3,"+","-")))</f>
        <v>+</v>
      </c>
      <c r="F10" s="46" t="str">
        <f>IF(Sayfa1!G$3=0,"",IF(Sayfa1!G6=0,"BOŞ",IF(Sayfa1!G6=Sayfa1!G$3,"+","-")))</f>
        <v>+</v>
      </c>
      <c r="G10" s="46" t="str">
        <f>IF(Sayfa1!H$3=0,"",IF(Sayfa1!H6=0,"BOŞ",IF(Sayfa1!H6=Sayfa1!H$3,"+","-")))</f>
        <v>+</v>
      </c>
      <c r="H10" s="46" t="str">
        <f>IF(Sayfa1!I$3=0,"",IF(Sayfa1!I6=0,"BOŞ",IF(Sayfa1!I6=Sayfa1!I$3,"+","-")))</f>
        <v>+</v>
      </c>
      <c r="I10" s="46" t="str">
        <f>IF(Sayfa1!J$3=0,"",IF(Sayfa1!J6=0,"BOŞ",IF(Sayfa1!J6=Sayfa1!J$3,"+","-")))</f>
        <v>+</v>
      </c>
      <c r="J10" s="46" t="str">
        <f>IF(Sayfa1!K$3=0,"",IF(Sayfa1!K6=0,"BOŞ",IF(Sayfa1!K6=Sayfa1!K$3,"+","-")))</f>
        <v>+</v>
      </c>
      <c r="K10" s="46" t="str">
        <f>IF(Sayfa1!L$3=0,"",IF(Sayfa1!L6=0,"BOŞ",IF(Sayfa1!L6=Sayfa1!L$3,"+","-")))</f>
        <v>+</v>
      </c>
      <c r="L10" s="46" t="str">
        <f>IF(Sayfa1!M$3=0,"",IF(Sayfa1!M6=0,"BOŞ",IF(Sayfa1!M6=Sayfa1!M$3,"+","-")))</f>
        <v>+</v>
      </c>
      <c r="M10" s="46" t="str">
        <f>IF(Sayfa1!N$3=0,"",IF(Sayfa1!N6=0,"BOŞ",IF(Sayfa1!N6=Sayfa1!N$3,"+","-")))</f>
        <v>+</v>
      </c>
      <c r="N10" s="46" t="str">
        <f>IF(Sayfa1!O$3=0,"",IF(Sayfa1!O6=0,"BOŞ",IF(Sayfa1!O6=Sayfa1!O$3,"+","-")))</f>
        <v>+</v>
      </c>
      <c r="O10" s="46" t="str">
        <f>IF(Sayfa1!P$3=0,"",IF(Sayfa1!P6=0,"BOŞ",IF(Sayfa1!P6=Sayfa1!P$3,"+","-")))</f>
        <v>+</v>
      </c>
      <c r="P10" s="46" t="str">
        <f>IF(Sayfa1!Q$3=0,"",IF(Sayfa1!Q6=0,"BOŞ",IF(Sayfa1!Q6=Sayfa1!Q$3,"+","-")))</f>
        <v>+</v>
      </c>
      <c r="Q10" s="46" t="str">
        <f>IF(Sayfa1!R$3=0,"",IF(Sayfa1!R6=0,"BOŞ",IF(Sayfa1!R6=Sayfa1!R$3,"+","-")))</f>
        <v>+</v>
      </c>
      <c r="R10" s="46" t="str">
        <f>IF(Sayfa1!S$3=0,"",IF(Sayfa1!S6=0,"BOŞ",IF(Sayfa1!S6=Sayfa1!S$3,"+","-")))</f>
        <v>+</v>
      </c>
      <c r="S10" s="46" t="str">
        <f>IF(Sayfa1!T$3=0,"",IF(Sayfa1!T6=0,"BOŞ",IF(Sayfa1!T6=Sayfa1!T$3,"+","-")))</f>
        <v>+</v>
      </c>
      <c r="T10" s="46" t="str">
        <f>IF(Sayfa1!U$3=0,"",IF(Sayfa1!U6=0,"BOŞ",IF(Sayfa1!U6=Sayfa1!U$3,"+","-")))</f>
        <v>+</v>
      </c>
      <c r="U10" s="46" t="str">
        <f>IF(Sayfa1!V$3=0,"",IF(Sayfa1!V6=0,"BOŞ",IF(Sayfa1!V6=Sayfa1!V$3,"+","-")))</f>
        <v>+</v>
      </c>
      <c r="V10" s="46" t="str">
        <f>IF(Sayfa1!W$3=0,"",IF(Sayfa1!W6=0,"BOŞ",IF(Sayfa1!W6=Sayfa1!W$3,"+","-")))</f>
        <v>+</v>
      </c>
      <c r="W10" s="46" t="str">
        <f>IF(Sayfa1!X$3=0,"",IF(Sayfa1!X6=0,"BOŞ",IF(Sayfa1!X6=Sayfa1!X$3,"+","-")))</f>
        <v>+</v>
      </c>
      <c r="X10" s="46">
        <f>IF(Sayfa1!Y$3=0,"",IF(Sayfa1!Y6=0,"BOŞ",IF(Sayfa1!Y6=Sayfa1!Y$3,"+","-")))</f>
      </c>
      <c r="Y10" s="46">
        <f>IF(Sayfa1!Z$3=0,"",IF(Sayfa1!Z6=0,"BOŞ",IF(Sayfa1!Z6=Sayfa1!Z$3,"+","-")))</f>
      </c>
      <c r="Z10" s="46">
        <f>IF(Sayfa1!AA$3=0,"",IF(Sayfa1!AA6=0,"BOŞ",IF(Sayfa1!AA6=Sayfa1!AA$3,"+","-")))</f>
      </c>
      <c r="AA10" s="46">
        <f>IF(Sayfa1!AB$3=0,"",IF(Sayfa1!AB6=0,"BOŞ",IF(Sayfa1!AB6=Sayfa1!AB$3,"+","-")))</f>
      </c>
      <c r="AB10" s="46">
        <f>IF(Sayfa1!AC$3=0,"",IF(Sayfa1!AC6=0,"BOŞ",IF(Sayfa1!AC6=Sayfa1!AC$3,"+","-")))</f>
      </c>
      <c r="AC10" s="46">
        <f>IF(Sayfa1!AD$3=0,"",IF(Sayfa1!AD6=0,"BOŞ",IF(Sayfa1!AD6=Sayfa1!AD$3,"+","-")))</f>
      </c>
      <c r="AD10" s="46">
        <f>IF(Sayfa1!AE$3=0,"",IF(Sayfa1!AE6=0,"BOŞ",IF(Sayfa1!AE6=Sayfa1!AE$3,"+","-")))</f>
      </c>
      <c r="AE10" s="46">
        <f>IF(Sayfa1!AF$3=0,"",IF(Sayfa1!AF6=0,"BOŞ",IF(Sayfa1!AF6=Sayfa1!AF$3,"+","-")))</f>
      </c>
      <c r="AF10" s="46">
        <f>IF(Sayfa1!AG$3=0,"",IF(Sayfa1!AG6=0,"BOŞ",IF(Sayfa1!AG6=Sayfa1!AG$3,"+","-")))</f>
      </c>
      <c r="AG10" s="46">
        <f>IF(Sayfa1!AH$3=0,"",IF(Sayfa1!AH6=0,"BOŞ",IF(Sayfa1!AH6=Sayfa1!AH$3,"+","-")))</f>
      </c>
      <c r="AH10" s="130"/>
      <c r="AI10" s="130"/>
      <c r="AJ10" s="130"/>
      <c r="AK10" s="133"/>
      <c r="AL10" s="131"/>
      <c r="AM10" s="130"/>
      <c r="AN10" s="124"/>
      <c r="AO10" s="125"/>
    </row>
    <row r="11" spans="1:41" ht="12.75">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row>
    <row r="12" spans="1:41" ht="12" customHeight="1">
      <c r="A12" s="49" t="str">
        <f>Sayfa1!B7</f>
        <v>BATUHAN </v>
      </c>
      <c r="B12" s="49" t="s">
        <v>32</v>
      </c>
      <c r="C12" s="42"/>
      <c r="D12" s="50">
        <f>Sayfa1!E$2</f>
        <v>1</v>
      </c>
      <c r="E12" s="50">
        <f>Sayfa1!F$2</f>
        <v>2</v>
      </c>
      <c r="F12" s="50">
        <f>Sayfa1!G$2</f>
        <v>3</v>
      </c>
      <c r="G12" s="50">
        <f>Sayfa1!H$2</f>
        <v>4</v>
      </c>
      <c r="H12" s="50">
        <f>Sayfa1!I$2</f>
        <v>5</v>
      </c>
      <c r="I12" s="50">
        <f>Sayfa1!J$2</f>
        <v>6</v>
      </c>
      <c r="J12" s="50">
        <f>Sayfa1!K$2</f>
        <v>7</v>
      </c>
      <c r="K12" s="50">
        <f>Sayfa1!L$2</f>
        <v>8</v>
      </c>
      <c r="L12" s="50">
        <f>Sayfa1!M$2</f>
        <v>9</v>
      </c>
      <c r="M12" s="50">
        <f>Sayfa1!N$2</f>
        <v>10</v>
      </c>
      <c r="N12" s="50">
        <f>Sayfa1!O$2</f>
        <v>11</v>
      </c>
      <c r="O12" s="50">
        <f>Sayfa1!P$2</f>
        <v>12</v>
      </c>
      <c r="P12" s="50">
        <f>Sayfa1!Q$2</f>
        <v>13</v>
      </c>
      <c r="Q12" s="50">
        <f>Sayfa1!R$2</f>
        <v>14</v>
      </c>
      <c r="R12" s="50">
        <f>Sayfa1!S$2</f>
        <v>15</v>
      </c>
      <c r="S12" s="50">
        <f>Sayfa1!T$2</f>
        <v>16</v>
      </c>
      <c r="T12" s="50">
        <f>Sayfa1!U$2</f>
        <v>17</v>
      </c>
      <c r="U12" s="50">
        <f>Sayfa1!V$2</f>
        <v>18</v>
      </c>
      <c r="V12" s="50">
        <f>Sayfa1!W$2</f>
        <v>19</v>
      </c>
      <c r="W12" s="50">
        <f>Sayfa1!X$2</f>
        <v>20</v>
      </c>
      <c r="X12" s="50">
        <f>Sayfa1!Y$2</f>
        <v>21</v>
      </c>
      <c r="Y12" s="50">
        <f>Sayfa1!Z$2</f>
        <v>22</v>
      </c>
      <c r="Z12" s="50">
        <f>Sayfa1!AA$2</f>
        <v>23</v>
      </c>
      <c r="AA12" s="50">
        <f>Sayfa1!AB$2</f>
        <v>24</v>
      </c>
      <c r="AB12" s="50">
        <f>Sayfa1!AC$2</f>
        <v>25</v>
      </c>
      <c r="AC12" s="50">
        <f>Sayfa1!AD$2</f>
        <v>26</v>
      </c>
      <c r="AD12" s="50">
        <f>Sayfa1!AE$2</f>
        <v>27</v>
      </c>
      <c r="AE12" s="50">
        <f>Sayfa1!AF$2</f>
        <v>28</v>
      </c>
      <c r="AF12" s="50">
        <f>Sayfa1!AG$2</f>
        <v>29</v>
      </c>
      <c r="AG12" s="50">
        <f>Sayfa1!AH$2</f>
        <v>30</v>
      </c>
      <c r="AH12" s="127" t="b">
        <v>1</v>
      </c>
      <c r="AI12" s="127" t="b">
        <v>0</v>
      </c>
      <c r="AJ12" s="129" t="s">
        <v>12</v>
      </c>
      <c r="AK12" s="129" t="s">
        <v>14</v>
      </c>
      <c r="AL12" s="129" t="s">
        <v>15</v>
      </c>
      <c r="AM12" s="129" t="s">
        <v>19</v>
      </c>
      <c r="AN12" s="118" t="s">
        <v>39</v>
      </c>
      <c r="AO12" s="119"/>
    </row>
    <row r="13" spans="1:41" ht="12" customHeight="1">
      <c r="A13" s="49" t="str">
        <f>Sayfa1!C7</f>
        <v>ARSLAN</v>
      </c>
      <c r="B13" s="43" t="s">
        <v>30</v>
      </c>
      <c r="C13" s="42"/>
      <c r="D13" s="46" t="str">
        <f>Sayfa1!E3</f>
        <v>A</v>
      </c>
      <c r="E13" s="46" t="str">
        <f>Sayfa1!F3</f>
        <v>B</v>
      </c>
      <c r="F13" s="46" t="str">
        <f>Sayfa1!G3</f>
        <v>C</v>
      </c>
      <c r="G13" s="46" t="str">
        <f>Sayfa1!H3</f>
        <v>A</v>
      </c>
      <c r="H13" s="46" t="str">
        <f>Sayfa1!I3</f>
        <v>B</v>
      </c>
      <c r="I13" s="46" t="str">
        <f>Sayfa1!J3</f>
        <v>C</v>
      </c>
      <c r="J13" s="46" t="str">
        <f>Sayfa1!K3</f>
        <v>C</v>
      </c>
      <c r="K13" s="46" t="str">
        <f>Sayfa1!L3</f>
        <v>B</v>
      </c>
      <c r="L13" s="46" t="str">
        <f>Sayfa1!M3</f>
        <v>C</v>
      </c>
      <c r="M13" s="46" t="str">
        <f>Sayfa1!N3</f>
        <v>C</v>
      </c>
      <c r="N13" s="46" t="str">
        <f>Sayfa1!O3</f>
        <v>C</v>
      </c>
      <c r="O13" s="46" t="str">
        <f>Sayfa1!P3</f>
        <v>B</v>
      </c>
      <c r="P13" s="46" t="str">
        <f>Sayfa1!Q3</f>
        <v>C</v>
      </c>
      <c r="Q13" s="46" t="str">
        <f>Sayfa1!R3</f>
        <v>C</v>
      </c>
      <c r="R13" s="46" t="str">
        <f>Sayfa1!S3</f>
        <v>B</v>
      </c>
      <c r="S13" s="46" t="str">
        <f>Sayfa1!T3</f>
        <v>A</v>
      </c>
      <c r="T13" s="46" t="str">
        <f>Sayfa1!U3</f>
        <v>C</v>
      </c>
      <c r="U13" s="46" t="str">
        <f>Sayfa1!V3</f>
        <v>C</v>
      </c>
      <c r="V13" s="46" t="str">
        <f>Sayfa1!W3</f>
        <v>A</v>
      </c>
      <c r="W13" s="46" t="str">
        <f>Sayfa1!X3</f>
        <v>B</v>
      </c>
      <c r="X13" s="46">
        <f>Sayfa1!Y3</f>
        <v>0</v>
      </c>
      <c r="Y13" s="46">
        <f>Sayfa1!Z3</f>
        <v>0</v>
      </c>
      <c r="Z13" s="46">
        <f>Sayfa1!AA3</f>
        <v>0</v>
      </c>
      <c r="AA13" s="46">
        <f>Sayfa1!AB3</f>
        <v>0</v>
      </c>
      <c r="AB13" s="46">
        <f>Sayfa1!AC3</f>
        <v>0</v>
      </c>
      <c r="AC13" s="46">
        <f>Sayfa1!AD3</f>
        <v>0</v>
      </c>
      <c r="AD13" s="46">
        <f>Sayfa1!AE3</f>
        <v>0</v>
      </c>
      <c r="AE13" s="46">
        <f>Sayfa1!AF3</f>
        <v>0</v>
      </c>
      <c r="AF13" s="46">
        <f>Sayfa1!AG3</f>
        <v>0</v>
      </c>
      <c r="AG13" s="46">
        <f>Sayfa1!AH3</f>
        <v>0</v>
      </c>
      <c r="AH13" s="128"/>
      <c r="AI13" s="128"/>
      <c r="AJ13" s="129"/>
      <c r="AK13" s="129"/>
      <c r="AL13" s="129"/>
      <c r="AM13" s="129"/>
      <c r="AN13" s="120"/>
      <c r="AO13" s="121"/>
    </row>
    <row r="14" spans="1:41" ht="12" customHeight="1">
      <c r="A14" s="43" t="str">
        <f>GİRİŞ!$C$4&amp;" / "&amp;GİRİŞ!$C$5</f>
        <v>Matematik / doğal sayılar</v>
      </c>
      <c r="B14" s="43" t="s">
        <v>31</v>
      </c>
      <c r="C14" s="42"/>
      <c r="D14" s="46" t="str">
        <f>Sayfa1!E7</f>
        <v>A</v>
      </c>
      <c r="E14" s="46" t="str">
        <f>Sayfa1!F7</f>
        <v>B</v>
      </c>
      <c r="F14" s="46" t="str">
        <f>Sayfa1!G7</f>
        <v>C</v>
      </c>
      <c r="G14" s="46" t="str">
        <f>Sayfa1!H7</f>
        <v>A</v>
      </c>
      <c r="H14" s="46" t="str">
        <f>Sayfa1!I7</f>
        <v>B</v>
      </c>
      <c r="I14" s="46" t="str">
        <f>Sayfa1!J7</f>
        <v>C</v>
      </c>
      <c r="J14" s="46" t="str">
        <f>Sayfa1!K7</f>
        <v>C</v>
      </c>
      <c r="K14" s="46" t="str">
        <f>Sayfa1!L7</f>
        <v>B</v>
      </c>
      <c r="L14" s="46" t="str">
        <f>Sayfa1!M7</f>
        <v>C</v>
      </c>
      <c r="M14" s="46" t="str">
        <f>Sayfa1!N7</f>
        <v>C</v>
      </c>
      <c r="N14" s="46" t="str">
        <f>Sayfa1!O7</f>
        <v>C</v>
      </c>
      <c r="O14" s="46" t="str">
        <f>Sayfa1!P7</f>
        <v>B</v>
      </c>
      <c r="P14" s="46" t="str">
        <f>Sayfa1!Q7</f>
        <v>C</v>
      </c>
      <c r="Q14" s="46" t="str">
        <f>Sayfa1!R7</f>
        <v>C</v>
      </c>
      <c r="R14" s="46" t="str">
        <f>Sayfa1!S7</f>
        <v>B</v>
      </c>
      <c r="S14" s="46" t="str">
        <f>Sayfa1!T7</f>
        <v>A</v>
      </c>
      <c r="T14" s="46" t="str">
        <f>Sayfa1!U7</f>
        <v>C</v>
      </c>
      <c r="U14" s="46" t="str">
        <f>Sayfa1!V7</f>
        <v>C</v>
      </c>
      <c r="V14" s="46" t="str">
        <f>Sayfa1!W7</f>
        <v>A</v>
      </c>
      <c r="W14" s="46" t="str">
        <f>Sayfa1!X7</f>
        <v>B</v>
      </c>
      <c r="X14" s="46">
        <f>Sayfa1!Y7</f>
        <v>0</v>
      </c>
      <c r="Y14" s="46">
        <f>Sayfa1!Z7</f>
        <v>0</v>
      </c>
      <c r="Z14" s="46">
        <f>Sayfa1!AA7</f>
        <v>0</v>
      </c>
      <c r="AA14" s="46">
        <f>Sayfa1!AB7</f>
        <v>0</v>
      </c>
      <c r="AB14" s="46">
        <f>Sayfa1!AC7</f>
        <v>0</v>
      </c>
      <c r="AC14" s="46">
        <f>Sayfa1!AD7</f>
        <v>0</v>
      </c>
      <c r="AD14" s="46">
        <f>Sayfa1!AE7</f>
        <v>0</v>
      </c>
      <c r="AE14" s="46">
        <f>Sayfa1!AF7</f>
        <v>0</v>
      </c>
      <c r="AF14" s="46">
        <f>Sayfa1!AG7</f>
        <v>0</v>
      </c>
      <c r="AG14" s="46">
        <f>Sayfa1!AH7</f>
        <v>0</v>
      </c>
      <c r="AH14" s="130">
        <f>Sayfa1!AI$7</f>
        <v>20</v>
      </c>
      <c r="AI14" s="130">
        <f>Sayfa1!AK$7</f>
        <v>0</v>
      </c>
      <c r="AJ14" s="130">
        <f>Sayfa1!AM$7</f>
        <v>0</v>
      </c>
      <c r="AK14" s="132">
        <f>Sayfa1!AN$7</f>
        <v>20</v>
      </c>
      <c r="AL14" s="131">
        <f>Sayfa1!AP$7</f>
        <v>100</v>
      </c>
      <c r="AM14" s="130" t="str">
        <f>Sayfa1!AQ$7</f>
        <v>5</v>
      </c>
      <c r="AN14" s="122" t="str">
        <f>Sayfa1!$AY$36&amp;" Kişiden "&amp;Sayfa1!$AT$7&amp;"."</f>
        <v>21 Kişiden 1.</v>
      </c>
      <c r="AO14" s="123"/>
    </row>
    <row r="15" spans="1:41" ht="12" customHeight="1">
      <c r="A15" s="43" t="s">
        <v>28</v>
      </c>
      <c r="B15" s="43" t="s">
        <v>29</v>
      </c>
      <c r="C15" s="2"/>
      <c r="D15" s="46" t="str">
        <f>IF(Sayfa1!E$3=0,"",IF(Sayfa1!E7=0,"BOŞ",IF(Sayfa1!E7=Sayfa1!E$3,"+","-")))</f>
        <v>+</v>
      </c>
      <c r="E15" s="46" t="str">
        <f>IF(Sayfa1!F$3=0,"",IF(Sayfa1!F7=0,"BOŞ",IF(Sayfa1!F7=Sayfa1!F$3,"+","-")))</f>
        <v>+</v>
      </c>
      <c r="F15" s="46" t="str">
        <f>IF(Sayfa1!G$3=0,"",IF(Sayfa1!G7=0,"BOŞ",IF(Sayfa1!G7=Sayfa1!G$3,"+","-")))</f>
        <v>+</v>
      </c>
      <c r="G15" s="46" t="str">
        <f>IF(Sayfa1!H$3=0,"",IF(Sayfa1!H7=0,"BOŞ",IF(Sayfa1!H7=Sayfa1!H$3,"+","-")))</f>
        <v>+</v>
      </c>
      <c r="H15" s="46" t="str">
        <f>IF(Sayfa1!I$3=0,"",IF(Sayfa1!I7=0,"BOŞ",IF(Sayfa1!I7=Sayfa1!I$3,"+","-")))</f>
        <v>+</v>
      </c>
      <c r="I15" s="46" t="str">
        <f>IF(Sayfa1!J$3=0,"",IF(Sayfa1!J7=0,"BOŞ",IF(Sayfa1!J7=Sayfa1!J$3,"+","-")))</f>
        <v>+</v>
      </c>
      <c r="J15" s="46" t="str">
        <f>IF(Sayfa1!K$3=0,"",IF(Sayfa1!K7=0,"BOŞ",IF(Sayfa1!K7=Sayfa1!K$3,"+","-")))</f>
        <v>+</v>
      </c>
      <c r="K15" s="46" t="str">
        <f>IF(Sayfa1!L$3=0,"",IF(Sayfa1!L7=0,"BOŞ",IF(Sayfa1!L7=Sayfa1!L$3,"+","-")))</f>
        <v>+</v>
      </c>
      <c r="L15" s="46" t="str">
        <f>IF(Sayfa1!M$3=0,"",IF(Sayfa1!M7=0,"BOŞ",IF(Sayfa1!M7=Sayfa1!M$3,"+","-")))</f>
        <v>+</v>
      </c>
      <c r="M15" s="46" t="str">
        <f>IF(Sayfa1!N$3=0,"",IF(Sayfa1!N7=0,"BOŞ",IF(Sayfa1!N7=Sayfa1!N$3,"+","-")))</f>
        <v>+</v>
      </c>
      <c r="N15" s="46" t="str">
        <f>IF(Sayfa1!O$3=0,"",IF(Sayfa1!O7=0,"BOŞ",IF(Sayfa1!O7=Sayfa1!O$3,"+","-")))</f>
        <v>+</v>
      </c>
      <c r="O15" s="46" t="str">
        <f>IF(Sayfa1!P$3=0,"",IF(Sayfa1!P7=0,"BOŞ",IF(Sayfa1!P7=Sayfa1!P$3,"+","-")))</f>
        <v>+</v>
      </c>
      <c r="P15" s="46" t="str">
        <f>IF(Sayfa1!Q$3=0,"",IF(Sayfa1!Q7=0,"BOŞ",IF(Sayfa1!Q7=Sayfa1!Q$3,"+","-")))</f>
        <v>+</v>
      </c>
      <c r="Q15" s="46" t="str">
        <f>IF(Sayfa1!R$3=0,"",IF(Sayfa1!R7=0,"BOŞ",IF(Sayfa1!R7=Sayfa1!R$3,"+","-")))</f>
        <v>+</v>
      </c>
      <c r="R15" s="46" t="str">
        <f>IF(Sayfa1!S$3=0,"",IF(Sayfa1!S7=0,"BOŞ",IF(Sayfa1!S7=Sayfa1!S$3,"+","-")))</f>
        <v>+</v>
      </c>
      <c r="S15" s="46" t="str">
        <f>IF(Sayfa1!T$3=0,"",IF(Sayfa1!T7=0,"BOŞ",IF(Sayfa1!T7=Sayfa1!T$3,"+","-")))</f>
        <v>+</v>
      </c>
      <c r="T15" s="46" t="str">
        <f>IF(Sayfa1!U$3=0,"",IF(Sayfa1!U7=0,"BOŞ",IF(Sayfa1!U7=Sayfa1!U$3,"+","-")))</f>
        <v>+</v>
      </c>
      <c r="U15" s="46" t="str">
        <f>IF(Sayfa1!V$3=0,"",IF(Sayfa1!V7=0,"BOŞ",IF(Sayfa1!V7=Sayfa1!V$3,"+","-")))</f>
        <v>+</v>
      </c>
      <c r="V15" s="46" t="str">
        <f>IF(Sayfa1!W$3=0,"",IF(Sayfa1!W7=0,"BOŞ",IF(Sayfa1!W7=Sayfa1!W$3,"+","-")))</f>
        <v>+</v>
      </c>
      <c r="W15" s="46" t="str">
        <f>IF(Sayfa1!X$3=0,"",IF(Sayfa1!X7=0,"BOŞ",IF(Sayfa1!X7=Sayfa1!X$3,"+","-")))</f>
        <v>+</v>
      </c>
      <c r="X15" s="46">
        <f>IF(Sayfa1!Y$3=0,"",IF(Sayfa1!Y7=0,"BOŞ",IF(Sayfa1!Y7=Sayfa1!Y$3,"+","-")))</f>
      </c>
      <c r="Y15" s="46">
        <f>IF(Sayfa1!Z$3=0,"",IF(Sayfa1!Z7=0,"BOŞ",IF(Sayfa1!Z7=Sayfa1!Z$3,"+","-")))</f>
      </c>
      <c r="Z15" s="46">
        <f>IF(Sayfa1!AA$3=0,"",IF(Sayfa1!AA7=0,"BOŞ",IF(Sayfa1!AA7=Sayfa1!AA$3,"+","-")))</f>
      </c>
      <c r="AA15" s="46">
        <f>IF(Sayfa1!AB$3=0,"",IF(Sayfa1!AB7=0,"BOŞ",IF(Sayfa1!AB7=Sayfa1!AB$3,"+","-")))</f>
      </c>
      <c r="AB15" s="46">
        <f>IF(Sayfa1!AC$3=0,"",IF(Sayfa1!AC7=0,"BOŞ",IF(Sayfa1!AC7=Sayfa1!AC$3,"+","-")))</f>
      </c>
      <c r="AC15" s="46">
        <f>IF(Sayfa1!AD$3=0,"",IF(Sayfa1!AD7=0,"BOŞ",IF(Sayfa1!AD7=Sayfa1!AD$3,"+","-")))</f>
      </c>
      <c r="AD15" s="46">
        <f>IF(Sayfa1!AE$3=0,"",IF(Sayfa1!AE7=0,"BOŞ",IF(Sayfa1!AE7=Sayfa1!AE$3,"+","-")))</f>
      </c>
      <c r="AE15" s="46">
        <f>IF(Sayfa1!AF$3=0,"",IF(Sayfa1!AF7=0,"BOŞ",IF(Sayfa1!AF7=Sayfa1!AF$3,"+","-")))</f>
      </c>
      <c r="AF15" s="46">
        <f>IF(Sayfa1!AG$3=0,"",IF(Sayfa1!AG7=0,"BOŞ",IF(Sayfa1!AG7=Sayfa1!AG$3,"+","-")))</f>
      </c>
      <c r="AG15" s="46">
        <f>IF(Sayfa1!AH$3=0,"",IF(Sayfa1!AH7=0,"BOŞ",IF(Sayfa1!AH7=Sayfa1!AH$3,"+","-")))</f>
      </c>
      <c r="AH15" s="130"/>
      <c r="AI15" s="130"/>
      <c r="AJ15" s="130"/>
      <c r="AK15" s="133"/>
      <c r="AL15" s="131"/>
      <c r="AM15" s="130"/>
      <c r="AN15" s="124"/>
      <c r="AO15" s="125"/>
    </row>
    <row r="16" spans="1:41" ht="12.75">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row>
    <row r="17" spans="1:41" ht="12" customHeight="1">
      <c r="A17" s="49" t="str">
        <f>Sayfa1!B8</f>
        <v>BENGİSU</v>
      </c>
      <c r="B17" s="49" t="s">
        <v>32</v>
      </c>
      <c r="C17" s="2"/>
      <c r="D17" s="50">
        <f>Sayfa1!E$2</f>
        <v>1</v>
      </c>
      <c r="E17" s="50">
        <f>Sayfa1!F$2</f>
        <v>2</v>
      </c>
      <c r="F17" s="50">
        <f>Sayfa1!G$2</f>
        <v>3</v>
      </c>
      <c r="G17" s="50">
        <f>Sayfa1!H$2</f>
        <v>4</v>
      </c>
      <c r="H17" s="50">
        <f>Sayfa1!I$2</f>
        <v>5</v>
      </c>
      <c r="I17" s="50">
        <f>Sayfa1!J$2</f>
        <v>6</v>
      </c>
      <c r="J17" s="50">
        <f>Sayfa1!K$2</f>
        <v>7</v>
      </c>
      <c r="K17" s="50">
        <f>Sayfa1!L$2</f>
        <v>8</v>
      </c>
      <c r="L17" s="50">
        <f>Sayfa1!M$2</f>
        <v>9</v>
      </c>
      <c r="M17" s="50">
        <f>Sayfa1!N$2</f>
        <v>10</v>
      </c>
      <c r="N17" s="50">
        <f>Sayfa1!O$2</f>
        <v>11</v>
      </c>
      <c r="O17" s="50">
        <f>Sayfa1!P$2</f>
        <v>12</v>
      </c>
      <c r="P17" s="50">
        <f>Sayfa1!Q$2</f>
        <v>13</v>
      </c>
      <c r="Q17" s="50">
        <f>Sayfa1!R$2</f>
        <v>14</v>
      </c>
      <c r="R17" s="50">
        <f>Sayfa1!S$2</f>
        <v>15</v>
      </c>
      <c r="S17" s="50">
        <f>Sayfa1!T$2</f>
        <v>16</v>
      </c>
      <c r="T17" s="50">
        <f>Sayfa1!U$2</f>
        <v>17</v>
      </c>
      <c r="U17" s="50">
        <f>Sayfa1!V$2</f>
        <v>18</v>
      </c>
      <c r="V17" s="50">
        <f>Sayfa1!W$2</f>
        <v>19</v>
      </c>
      <c r="W17" s="50">
        <f>Sayfa1!X$2</f>
        <v>20</v>
      </c>
      <c r="X17" s="50">
        <f>Sayfa1!Y$2</f>
        <v>21</v>
      </c>
      <c r="Y17" s="50">
        <f>Sayfa1!Z$2</f>
        <v>22</v>
      </c>
      <c r="Z17" s="50">
        <f>Sayfa1!AA$2</f>
        <v>23</v>
      </c>
      <c r="AA17" s="50">
        <f>Sayfa1!AB$2</f>
        <v>24</v>
      </c>
      <c r="AB17" s="50">
        <f>Sayfa1!AC$2</f>
        <v>25</v>
      </c>
      <c r="AC17" s="50">
        <f>Sayfa1!AD$2</f>
        <v>26</v>
      </c>
      <c r="AD17" s="50">
        <f>Sayfa1!AE$2</f>
        <v>27</v>
      </c>
      <c r="AE17" s="50">
        <f>Sayfa1!AF$2</f>
        <v>28</v>
      </c>
      <c r="AF17" s="50">
        <f>Sayfa1!AG$2</f>
        <v>29</v>
      </c>
      <c r="AG17" s="50">
        <f>Sayfa1!AH$2</f>
        <v>30</v>
      </c>
      <c r="AH17" s="127" t="b">
        <v>1</v>
      </c>
      <c r="AI17" s="127" t="b">
        <v>0</v>
      </c>
      <c r="AJ17" s="129" t="s">
        <v>12</v>
      </c>
      <c r="AK17" s="129" t="s">
        <v>14</v>
      </c>
      <c r="AL17" s="129" t="s">
        <v>15</v>
      </c>
      <c r="AM17" s="129" t="s">
        <v>19</v>
      </c>
      <c r="AN17" s="118" t="s">
        <v>39</v>
      </c>
      <c r="AO17" s="119"/>
    </row>
    <row r="18" spans="1:41" ht="12" customHeight="1">
      <c r="A18" s="49" t="str">
        <f>Sayfa1!C8</f>
        <v>DURMUŞ</v>
      </c>
      <c r="B18" s="43" t="s">
        <v>30</v>
      </c>
      <c r="C18" s="2"/>
      <c r="D18" s="46" t="str">
        <f>Sayfa1!E3</f>
        <v>A</v>
      </c>
      <c r="E18" s="46" t="str">
        <f>Sayfa1!F3</f>
        <v>B</v>
      </c>
      <c r="F18" s="46" t="str">
        <f>Sayfa1!G3</f>
        <v>C</v>
      </c>
      <c r="G18" s="46" t="str">
        <f>Sayfa1!H3</f>
        <v>A</v>
      </c>
      <c r="H18" s="46" t="str">
        <f>Sayfa1!I3</f>
        <v>B</v>
      </c>
      <c r="I18" s="46" t="str">
        <f>Sayfa1!J3</f>
        <v>C</v>
      </c>
      <c r="J18" s="46" t="str">
        <f>Sayfa1!K3</f>
        <v>C</v>
      </c>
      <c r="K18" s="46" t="str">
        <f>Sayfa1!L3</f>
        <v>B</v>
      </c>
      <c r="L18" s="46" t="str">
        <f>Sayfa1!M3</f>
        <v>C</v>
      </c>
      <c r="M18" s="46" t="str">
        <f>Sayfa1!N3</f>
        <v>C</v>
      </c>
      <c r="N18" s="46" t="str">
        <f>Sayfa1!O3</f>
        <v>C</v>
      </c>
      <c r="O18" s="46" t="str">
        <f>Sayfa1!P3</f>
        <v>B</v>
      </c>
      <c r="P18" s="46" t="str">
        <f>Sayfa1!Q3</f>
        <v>C</v>
      </c>
      <c r="Q18" s="46" t="str">
        <f>Sayfa1!R3</f>
        <v>C</v>
      </c>
      <c r="R18" s="46" t="str">
        <f>Sayfa1!S3</f>
        <v>B</v>
      </c>
      <c r="S18" s="46" t="str">
        <f>Sayfa1!T3</f>
        <v>A</v>
      </c>
      <c r="T18" s="46" t="str">
        <f>Sayfa1!U3</f>
        <v>C</v>
      </c>
      <c r="U18" s="46" t="str">
        <f>Sayfa1!V3</f>
        <v>C</v>
      </c>
      <c r="V18" s="46" t="str">
        <f>Sayfa1!W3</f>
        <v>A</v>
      </c>
      <c r="W18" s="46" t="str">
        <f>Sayfa1!X3</f>
        <v>B</v>
      </c>
      <c r="X18" s="46">
        <f>Sayfa1!Y3</f>
        <v>0</v>
      </c>
      <c r="Y18" s="46">
        <f>Sayfa1!Z3</f>
        <v>0</v>
      </c>
      <c r="Z18" s="46">
        <f>Sayfa1!AA3</f>
        <v>0</v>
      </c>
      <c r="AA18" s="46">
        <f>Sayfa1!AB3</f>
        <v>0</v>
      </c>
      <c r="AB18" s="46">
        <f>Sayfa1!AC3</f>
        <v>0</v>
      </c>
      <c r="AC18" s="46">
        <f>Sayfa1!AD3</f>
        <v>0</v>
      </c>
      <c r="AD18" s="46">
        <f>Sayfa1!AE3</f>
        <v>0</v>
      </c>
      <c r="AE18" s="46">
        <f>Sayfa1!AF3</f>
        <v>0</v>
      </c>
      <c r="AF18" s="46">
        <f>Sayfa1!AG3</f>
        <v>0</v>
      </c>
      <c r="AG18" s="46">
        <f>Sayfa1!AH3</f>
        <v>0</v>
      </c>
      <c r="AH18" s="128"/>
      <c r="AI18" s="128"/>
      <c r="AJ18" s="129"/>
      <c r="AK18" s="129"/>
      <c r="AL18" s="129"/>
      <c r="AM18" s="129"/>
      <c r="AN18" s="120"/>
      <c r="AO18" s="121"/>
    </row>
    <row r="19" spans="1:41" ht="12" customHeight="1">
      <c r="A19" s="43" t="str">
        <f>GİRİŞ!$C$4&amp;" / "&amp;GİRİŞ!$C$5</f>
        <v>Matematik / doğal sayılar</v>
      </c>
      <c r="B19" s="43" t="s">
        <v>31</v>
      </c>
      <c r="C19" s="2"/>
      <c r="D19" s="46" t="str">
        <f>Sayfa1!E8</f>
        <v>A</v>
      </c>
      <c r="E19" s="46" t="str">
        <f>Sayfa1!F8</f>
        <v>B</v>
      </c>
      <c r="F19" s="46" t="str">
        <f>Sayfa1!G8</f>
        <v>C</v>
      </c>
      <c r="G19" s="46" t="str">
        <f>Sayfa1!H8</f>
        <v>A</v>
      </c>
      <c r="H19" s="46" t="str">
        <f>Sayfa1!I8</f>
        <v>B</v>
      </c>
      <c r="I19" s="46" t="str">
        <f>Sayfa1!J8</f>
        <v>C</v>
      </c>
      <c r="J19" s="46" t="str">
        <f>Sayfa1!K8</f>
        <v>C</v>
      </c>
      <c r="K19" s="46" t="str">
        <f>Sayfa1!L8</f>
        <v>B</v>
      </c>
      <c r="L19" s="46" t="str">
        <f>Sayfa1!M8</f>
        <v>C</v>
      </c>
      <c r="M19" s="46" t="str">
        <f>Sayfa1!N8</f>
        <v>C</v>
      </c>
      <c r="N19" s="46" t="str">
        <f>Sayfa1!O8</f>
        <v>C</v>
      </c>
      <c r="O19" s="46" t="str">
        <f>Sayfa1!P8</f>
        <v>B</v>
      </c>
      <c r="P19" s="46" t="str">
        <f>Sayfa1!Q8</f>
        <v>C</v>
      </c>
      <c r="Q19" s="46" t="str">
        <f>Sayfa1!R8</f>
        <v>C</v>
      </c>
      <c r="R19" s="46" t="str">
        <f>Sayfa1!S8</f>
        <v>B</v>
      </c>
      <c r="S19" s="46" t="str">
        <f>Sayfa1!T8</f>
        <v>C</v>
      </c>
      <c r="T19" s="46" t="str">
        <f>Sayfa1!U8</f>
        <v>B</v>
      </c>
      <c r="U19" s="46" t="str">
        <f>Sayfa1!V8</f>
        <v>C</v>
      </c>
      <c r="V19" s="46" t="str">
        <f>Sayfa1!W8</f>
        <v>A</v>
      </c>
      <c r="W19" s="46" t="str">
        <f>Sayfa1!X8</f>
        <v>B</v>
      </c>
      <c r="X19" s="46">
        <f>Sayfa1!Y8</f>
        <v>0</v>
      </c>
      <c r="Y19" s="46">
        <f>Sayfa1!Z8</f>
        <v>0</v>
      </c>
      <c r="Z19" s="46">
        <f>Sayfa1!AA8</f>
        <v>0</v>
      </c>
      <c r="AA19" s="46">
        <f>Sayfa1!AB8</f>
        <v>0</v>
      </c>
      <c r="AB19" s="46">
        <f>Sayfa1!AC8</f>
        <v>0</v>
      </c>
      <c r="AC19" s="46">
        <f>Sayfa1!AD8</f>
        <v>0</v>
      </c>
      <c r="AD19" s="46">
        <f>Sayfa1!AE8</f>
        <v>0</v>
      </c>
      <c r="AE19" s="46">
        <f>Sayfa1!AF8</f>
        <v>0</v>
      </c>
      <c r="AF19" s="46">
        <f>Sayfa1!AG8</f>
        <v>0</v>
      </c>
      <c r="AG19" s="46">
        <f>Sayfa1!AH8</f>
        <v>0</v>
      </c>
      <c r="AH19" s="130">
        <f>Sayfa1!AI$8</f>
        <v>18</v>
      </c>
      <c r="AI19" s="130">
        <f>Sayfa1!AK$8</f>
        <v>2</v>
      </c>
      <c r="AJ19" s="130">
        <f>Sayfa1!AM$8</f>
        <v>0</v>
      </c>
      <c r="AK19" s="132">
        <f>Sayfa1!AN$8</f>
        <v>17.333333333333332</v>
      </c>
      <c r="AL19" s="131">
        <f>Sayfa1!AP$8</f>
        <v>90</v>
      </c>
      <c r="AM19" s="130" t="str">
        <f>Sayfa1!AQ$8</f>
        <v>5</v>
      </c>
      <c r="AN19" s="122" t="str">
        <f>Sayfa1!$AY$36&amp;" Kişiden "&amp;Sayfa1!$AT$8&amp;"."</f>
        <v>21 Kişiden 7.</v>
      </c>
      <c r="AO19" s="123"/>
    </row>
    <row r="20" spans="1:41" ht="12" customHeight="1">
      <c r="A20" s="43" t="s">
        <v>28</v>
      </c>
      <c r="B20" s="43" t="s">
        <v>29</v>
      </c>
      <c r="C20" s="2"/>
      <c r="D20" s="46" t="str">
        <f>IF(Sayfa1!E$3=0,"",IF(Sayfa1!E8=0,"BOŞ",IF(Sayfa1!E8=Sayfa1!E$3,"+","-")))</f>
        <v>+</v>
      </c>
      <c r="E20" s="46" t="str">
        <f>IF(Sayfa1!F$3=0,"",IF(Sayfa1!F8=0,"BOŞ",IF(Sayfa1!F8=Sayfa1!F$3,"+","-")))</f>
        <v>+</v>
      </c>
      <c r="F20" s="46" t="str">
        <f>IF(Sayfa1!G$3=0,"",IF(Sayfa1!G8=0,"BOŞ",IF(Sayfa1!G8=Sayfa1!G$3,"+","-")))</f>
        <v>+</v>
      </c>
      <c r="G20" s="46" t="str">
        <f>IF(Sayfa1!H$3=0,"",IF(Sayfa1!H8=0,"BOŞ",IF(Sayfa1!H8=Sayfa1!H$3,"+","-")))</f>
        <v>+</v>
      </c>
      <c r="H20" s="46" t="str">
        <f>IF(Sayfa1!I$3=0,"",IF(Sayfa1!I8=0,"BOŞ",IF(Sayfa1!I8=Sayfa1!I$3,"+","-")))</f>
        <v>+</v>
      </c>
      <c r="I20" s="46" t="str">
        <f>IF(Sayfa1!J$3=0,"",IF(Sayfa1!J8=0,"BOŞ",IF(Sayfa1!J8=Sayfa1!J$3,"+","-")))</f>
        <v>+</v>
      </c>
      <c r="J20" s="46" t="str">
        <f>IF(Sayfa1!K$3=0,"",IF(Sayfa1!K8=0,"BOŞ",IF(Sayfa1!K8=Sayfa1!K$3,"+","-")))</f>
        <v>+</v>
      </c>
      <c r="K20" s="46" t="str">
        <f>IF(Sayfa1!L$3=0,"",IF(Sayfa1!L8=0,"BOŞ",IF(Sayfa1!L8=Sayfa1!L$3,"+","-")))</f>
        <v>+</v>
      </c>
      <c r="L20" s="46" t="str">
        <f>IF(Sayfa1!M$3=0,"",IF(Sayfa1!M8=0,"BOŞ",IF(Sayfa1!M8=Sayfa1!M$3,"+","-")))</f>
        <v>+</v>
      </c>
      <c r="M20" s="46" t="str">
        <f>IF(Sayfa1!N$3=0,"",IF(Sayfa1!N8=0,"BOŞ",IF(Sayfa1!N8=Sayfa1!N$3,"+","-")))</f>
        <v>+</v>
      </c>
      <c r="N20" s="46" t="str">
        <f>IF(Sayfa1!O$3=0,"",IF(Sayfa1!O8=0,"BOŞ",IF(Sayfa1!O8=Sayfa1!O$3,"+","-")))</f>
        <v>+</v>
      </c>
      <c r="O20" s="46" t="str">
        <f>IF(Sayfa1!P$3=0,"",IF(Sayfa1!P8=0,"BOŞ",IF(Sayfa1!P8=Sayfa1!P$3,"+","-")))</f>
        <v>+</v>
      </c>
      <c r="P20" s="46" t="str">
        <f>IF(Sayfa1!Q$3=0,"",IF(Sayfa1!Q8=0,"BOŞ",IF(Sayfa1!Q8=Sayfa1!Q$3,"+","-")))</f>
        <v>+</v>
      </c>
      <c r="Q20" s="46" t="str">
        <f>IF(Sayfa1!R$3=0,"",IF(Sayfa1!R8=0,"BOŞ",IF(Sayfa1!R8=Sayfa1!R$3,"+","-")))</f>
        <v>+</v>
      </c>
      <c r="R20" s="46" t="str">
        <f>IF(Sayfa1!S$3=0,"",IF(Sayfa1!S8=0,"BOŞ",IF(Sayfa1!S8=Sayfa1!S$3,"+","-")))</f>
        <v>+</v>
      </c>
      <c r="S20" s="46" t="str">
        <f>IF(Sayfa1!T$3=0,"",IF(Sayfa1!T8=0,"BOŞ",IF(Sayfa1!T8=Sayfa1!T$3,"+","-")))</f>
        <v>-</v>
      </c>
      <c r="T20" s="46" t="str">
        <f>IF(Sayfa1!U$3=0,"",IF(Sayfa1!U8=0,"BOŞ",IF(Sayfa1!U8=Sayfa1!U$3,"+","-")))</f>
        <v>-</v>
      </c>
      <c r="U20" s="46" t="str">
        <f>IF(Sayfa1!V$3=0,"",IF(Sayfa1!V8=0,"BOŞ",IF(Sayfa1!V8=Sayfa1!V$3,"+","-")))</f>
        <v>+</v>
      </c>
      <c r="V20" s="46" t="str">
        <f>IF(Sayfa1!W$3=0,"",IF(Sayfa1!W8=0,"BOŞ",IF(Sayfa1!W8=Sayfa1!W$3,"+","-")))</f>
        <v>+</v>
      </c>
      <c r="W20" s="46" t="str">
        <f>IF(Sayfa1!X$3=0,"",IF(Sayfa1!X8=0,"BOŞ",IF(Sayfa1!X8=Sayfa1!X$3,"+","-")))</f>
        <v>+</v>
      </c>
      <c r="X20" s="46">
        <f>IF(Sayfa1!Y$3=0,"",IF(Sayfa1!Y8=0,"BOŞ",IF(Sayfa1!Y8=Sayfa1!Y$3,"+","-")))</f>
      </c>
      <c r="Y20" s="46">
        <f>IF(Sayfa1!Z$3=0,"",IF(Sayfa1!Z8=0,"BOŞ",IF(Sayfa1!Z8=Sayfa1!Z$3,"+","-")))</f>
      </c>
      <c r="Z20" s="46">
        <f>IF(Sayfa1!AA$3=0,"",IF(Sayfa1!AA8=0,"BOŞ",IF(Sayfa1!AA8=Sayfa1!AA$3,"+","-")))</f>
      </c>
      <c r="AA20" s="46">
        <f>IF(Sayfa1!AB$3=0,"",IF(Sayfa1!AB8=0,"BOŞ",IF(Sayfa1!AB8=Sayfa1!AB$3,"+","-")))</f>
      </c>
      <c r="AB20" s="46">
        <f>IF(Sayfa1!AC$3=0,"",IF(Sayfa1!AC8=0,"BOŞ",IF(Sayfa1!AC8=Sayfa1!AC$3,"+","-")))</f>
      </c>
      <c r="AC20" s="46">
        <f>IF(Sayfa1!AD$3=0,"",IF(Sayfa1!AD8=0,"BOŞ",IF(Sayfa1!AD8=Sayfa1!AD$3,"+","-")))</f>
      </c>
      <c r="AD20" s="46">
        <f>IF(Sayfa1!AE$3=0,"",IF(Sayfa1!AE8=0,"BOŞ",IF(Sayfa1!AE8=Sayfa1!AE$3,"+","-")))</f>
      </c>
      <c r="AE20" s="46">
        <f>IF(Sayfa1!AF$3=0,"",IF(Sayfa1!AF8=0,"BOŞ",IF(Sayfa1!AF8=Sayfa1!AF$3,"+","-")))</f>
      </c>
      <c r="AF20" s="46">
        <f>IF(Sayfa1!AG$3=0,"",IF(Sayfa1!AG8=0,"BOŞ",IF(Sayfa1!AG8=Sayfa1!AG$3,"+","-")))</f>
      </c>
      <c r="AG20" s="46">
        <f>IF(Sayfa1!AH$3=0,"",IF(Sayfa1!AH8=0,"BOŞ",IF(Sayfa1!AH8=Sayfa1!AH$3,"+","-")))</f>
      </c>
      <c r="AH20" s="130"/>
      <c r="AI20" s="130"/>
      <c r="AJ20" s="130"/>
      <c r="AK20" s="133"/>
      <c r="AL20" s="131"/>
      <c r="AM20" s="130"/>
      <c r="AN20" s="124"/>
      <c r="AO20" s="125"/>
    </row>
    <row r="21" spans="1:41" ht="12.75">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row>
    <row r="22" spans="1:41" ht="12" customHeight="1">
      <c r="A22" s="49" t="str">
        <f>Sayfa1!B9</f>
        <v>BERAT TUNA </v>
      </c>
      <c r="B22" s="49" t="s">
        <v>32</v>
      </c>
      <c r="C22" s="2"/>
      <c r="D22" s="50">
        <f>Sayfa1!E$2</f>
        <v>1</v>
      </c>
      <c r="E22" s="50">
        <f>Sayfa1!F$2</f>
        <v>2</v>
      </c>
      <c r="F22" s="50">
        <f>Sayfa1!G$2</f>
        <v>3</v>
      </c>
      <c r="G22" s="50">
        <f>Sayfa1!H$2</f>
        <v>4</v>
      </c>
      <c r="H22" s="50">
        <f>Sayfa1!I$2</f>
        <v>5</v>
      </c>
      <c r="I22" s="50">
        <f>Sayfa1!J$2</f>
        <v>6</v>
      </c>
      <c r="J22" s="50">
        <f>Sayfa1!K$2</f>
        <v>7</v>
      </c>
      <c r="K22" s="50">
        <f>Sayfa1!L$2</f>
        <v>8</v>
      </c>
      <c r="L22" s="50">
        <f>Sayfa1!M$2</f>
        <v>9</v>
      </c>
      <c r="M22" s="50">
        <f>Sayfa1!N$2</f>
        <v>10</v>
      </c>
      <c r="N22" s="50">
        <f>Sayfa1!O$2</f>
        <v>11</v>
      </c>
      <c r="O22" s="50">
        <f>Sayfa1!P$2</f>
        <v>12</v>
      </c>
      <c r="P22" s="50">
        <f>Sayfa1!Q$2</f>
        <v>13</v>
      </c>
      <c r="Q22" s="50">
        <f>Sayfa1!R$2</f>
        <v>14</v>
      </c>
      <c r="R22" s="50">
        <f>Sayfa1!S$2</f>
        <v>15</v>
      </c>
      <c r="S22" s="50">
        <f>Sayfa1!T$2</f>
        <v>16</v>
      </c>
      <c r="T22" s="50">
        <f>Sayfa1!U$2</f>
        <v>17</v>
      </c>
      <c r="U22" s="50">
        <f>Sayfa1!V$2</f>
        <v>18</v>
      </c>
      <c r="V22" s="50">
        <f>Sayfa1!W$2</f>
        <v>19</v>
      </c>
      <c r="W22" s="50">
        <f>Sayfa1!X$2</f>
        <v>20</v>
      </c>
      <c r="X22" s="50">
        <f>Sayfa1!Y$2</f>
        <v>21</v>
      </c>
      <c r="Y22" s="50">
        <f>Sayfa1!Z$2</f>
        <v>22</v>
      </c>
      <c r="Z22" s="50">
        <f>Sayfa1!AA$2</f>
        <v>23</v>
      </c>
      <c r="AA22" s="50">
        <f>Sayfa1!AB$2</f>
        <v>24</v>
      </c>
      <c r="AB22" s="50">
        <f>Sayfa1!AC$2</f>
        <v>25</v>
      </c>
      <c r="AC22" s="50">
        <f>Sayfa1!AD$2</f>
        <v>26</v>
      </c>
      <c r="AD22" s="50">
        <f>Sayfa1!AE$2</f>
        <v>27</v>
      </c>
      <c r="AE22" s="50">
        <f>Sayfa1!AF$2</f>
        <v>28</v>
      </c>
      <c r="AF22" s="50">
        <f>Sayfa1!AG$2</f>
        <v>29</v>
      </c>
      <c r="AG22" s="50">
        <f>Sayfa1!AH$2</f>
        <v>30</v>
      </c>
      <c r="AH22" s="127" t="b">
        <v>1</v>
      </c>
      <c r="AI22" s="127" t="b">
        <v>0</v>
      </c>
      <c r="AJ22" s="129" t="s">
        <v>12</v>
      </c>
      <c r="AK22" s="129" t="s">
        <v>14</v>
      </c>
      <c r="AL22" s="129" t="s">
        <v>15</v>
      </c>
      <c r="AM22" s="129" t="s">
        <v>19</v>
      </c>
      <c r="AN22" s="118" t="s">
        <v>39</v>
      </c>
      <c r="AO22" s="119"/>
    </row>
    <row r="23" spans="1:41" ht="12" customHeight="1">
      <c r="A23" s="49" t="str">
        <f>Sayfa1!C9</f>
        <v>ÇAKIR</v>
      </c>
      <c r="B23" s="43" t="s">
        <v>30</v>
      </c>
      <c r="C23" s="2"/>
      <c r="D23" s="46" t="str">
        <f>Sayfa1!E3</f>
        <v>A</v>
      </c>
      <c r="E23" s="46" t="str">
        <f>Sayfa1!F3</f>
        <v>B</v>
      </c>
      <c r="F23" s="46" t="str">
        <f>Sayfa1!G3</f>
        <v>C</v>
      </c>
      <c r="G23" s="46" t="str">
        <f>Sayfa1!H3</f>
        <v>A</v>
      </c>
      <c r="H23" s="46" t="str">
        <f>Sayfa1!I3</f>
        <v>B</v>
      </c>
      <c r="I23" s="46" t="str">
        <f>Sayfa1!J3</f>
        <v>C</v>
      </c>
      <c r="J23" s="46" t="str">
        <f>Sayfa1!K3</f>
        <v>C</v>
      </c>
      <c r="K23" s="46" t="str">
        <f>Sayfa1!L3</f>
        <v>B</v>
      </c>
      <c r="L23" s="46" t="str">
        <f>Sayfa1!M3</f>
        <v>C</v>
      </c>
      <c r="M23" s="46" t="str">
        <f>Sayfa1!N3</f>
        <v>C</v>
      </c>
      <c r="N23" s="46" t="str">
        <f>Sayfa1!O3</f>
        <v>C</v>
      </c>
      <c r="O23" s="46" t="str">
        <f>Sayfa1!P3</f>
        <v>B</v>
      </c>
      <c r="P23" s="46" t="str">
        <f>Sayfa1!Q3</f>
        <v>C</v>
      </c>
      <c r="Q23" s="46" t="str">
        <f>Sayfa1!R3</f>
        <v>C</v>
      </c>
      <c r="R23" s="46" t="str">
        <f>Sayfa1!S3</f>
        <v>B</v>
      </c>
      <c r="S23" s="46" t="str">
        <f>Sayfa1!T3</f>
        <v>A</v>
      </c>
      <c r="T23" s="46" t="str">
        <f>Sayfa1!U3</f>
        <v>C</v>
      </c>
      <c r="U23" s="46" t="str">
        <f>Sayfa1!V3</f>
        <v>C</v>
      </c>
      <c r="V23" s="46" t="str">
        <f>Sayfa1!W3</f>
        <v>A</v>
      </c>
      <c r="W23" s="46" t="str">
        <f>Sayfa1!X3</f>
        <v>B</v>
      </c>
      <c r="X23" s="46">
        <f>Sayfa1!Y3</f>
        <v>0</v>
      </c>
      <c r="Y23" s="46">
        <f>Sayfa1!Z3</f>
        <v>0</v>
      </c>
      <c r="Z23" s="46">
        <f>Sayfa1!AA3</f>
        <v>0</v>
      </c>
      <c r="AA23" s="46">
        <f>Sayfa1!AB3</f>
        <v>0</v>
      </c>
      <c r="AB23" s="46">
        <f>Sayfa1!AC3</f>
        <v>0</v>
      </c>
      <c r="AC23" s="46">
        <f>Sayfa1!AD3</f>
        <v>0</v>
      </c>
      <c r="AD23" s="46">
        <f>Sayfa1!AE3</f>
        <v>0</v>
      </c>
      <c r="AE23" s="46">
        <f>Sayfa1!AF3</f>
        <v>0</v>
      </c>
      <c r="AF23" s="46">
        <f>Sayfa1!AG3</f>
        <v>0</v>
      </c>
      <c r="AG23" s="46">
        <f>Sayfa1!AH3</f>
        <v>0</v>
      </c>
      <c r="AH23" s="128"/>
      <c r="AI23" s="128"/>
      <c r="AJ23" s="129"/>
      <c r="AK23" s="129"/>
      <c r="AL23" s="129"/>
      <c r="AM23" s="129"/>
      <c r="AN23" s="120"/>
      <c r="AO23" s="121"/>
    </row>
    <row r="24" spans="1:41" ht="12" customHeight="1">
      <c r="A24" s="43" t="str">
        <f>GİRİŞ!$C$4&amp;" / "&amp;GİRİŞ!$C$5</f>
        <v>Matematik / doğal sayılar</v>
      </c>
      <c r="B24" s="43" t="s">
        <v>31</v>
      </c>
      <c r="C24" s="2"/>
      <c r="D24" s="46" t="str">
        <f>Sayfa1!E9</f>
        <v>A</v>
      </c>
      <c r="E24" s="46" t="str">
        <f>Sayfa1!F9</f>
        <v>B</v>
      </c>
      <c r="F24" s="46" t="str">
        <f>Sayfa1!G9</f>
        <v>C</v>
      </c>
      <c r="G24" s="46" t="str">
        <f>Sayfa1!H9</f>
        <v>A</v>
      </c>
      <c r="H24" s="46" t="str">
        <f>Sayfa1!I9</f>
        <v>B</v>
      </c>
      <c r="I24" s="46" t="str">
        <f>Sayfa1!J9</f>
        <v>C</v>
      </c>
      <c r="J24" s="46" t="str">
        <f>Sayfa1!K9</f>
        <v>C</v>
      </c>
      <c r="K24" s="46" t="str">
        <f>Sayfa1!L9</f>
        <v>B</v>
      </c>
      <c r="L24" s="46" t="str">
        <f>Sayfa1!M9</f>
        <v>C</v>
      </c>
      <c r="M24" s="46" t="str">
        <f>Sayfa1!N9</f>
        <v>C</v>
      </c>
      <c r="N24" s="46" t="str">
        <f>Sayfa1!O9</f>
        <v>C</v>
      </c>
      <c r="O24" s="46" t="str">
        <f>Sayfa1!P9</f>
        <v>B</v>
      </c>
      <c r="P24" s="46" t="str">
        <f>Sayfa1!Q9</f>
        <v>C</v>
      </c>
      <c r="Q24" s="46" t="str">
        <f>Sayfa1!R9</f>
        <v>A</v>
      </c>
      <c r="R24" s="46" t="str">
        <f>Sayfa1!S9</f>
        <v>B</v>
      </c>
      <c r="S24" s="46" t="str">
        <f>Sayfa1!T9</f>
        <v>C</v>
      </c>
      <c r="T24" s="46" t="str">
        <f>Sayfa1!U9</f>
        <v>C</v>
      </c>
      <c r="U24" s="46" t="str">
        <f>Sayfa1!V9</f>
        <v>C</v>
      </c>
      <c r="V24" s="46" t="str">
        <f>Sayfa1!W9</f>
        <v>A</v>
      </c>
      <c r="W24" s="46" t="str">
        <f>Sayfa1!X9</f>
        <v>B</v>
      </c>
      <c r="X24" s="46">
        <f>Sayfa1!Y9</f>
        <v>0</v>
      </c>
      <c r="Y24" s="46">
        <f>Sayfa1!Z9</f>
        <v>0</v>
      </c>
      <c r="Z24" s="46">
        <f>Sayfa1!AA9</f>
        <v>0</v>
      </c>
      <c r="AA24" s="46">
        <f>Sayfa1!AB9</f>
        <v>0</v>
      </c>
      <c r="AB24" s="46">
        <f>Sayfa1!AC9</f>
        <v>0</v>
      </c>
      <c r="AC24" s="46">
        <f>Sayfa1!AD9</f>
        <v>0</v>
      </c>
      <c r="AD24" s="46">
        <f>Sayfa1!AE9</f>
        <v>0</v>
      </c>
      <c r="AE24" s="46">
        <f>Sayfa1!AF9</f>
        <v>0</v>
      </c>
      <c r="AF24" s="46">
        <f>Sayfa1!AG9</f>
        <v>0</v>
      </c>
      <c r="AG24" s="46">
        <f>Sayfa1!AH9</f>
        <v>0</v>
      </c>
      <c r="AH24" s="130">
        <f>Sayfa1!AI$9</f>
        <v>18</v>
      </c>
      <c r="AI24" s="130">
        <f>Sayfa1!AK$9</f>
        <v>2</v>
      </c>
      <c r="AJ24" s="130">
        <f>Sayfa1!AM$9</f>
        <v>0</v>
      </c>
      <c r="AK24" s="132">
        <f>Sayfa1!AN$9</f>
        <v>17.333333333333332</v>
      </c>
      <c r="AL24" s="131">
        <f>Sayfa1!AP$9</f>
        <v>90</v>
      </c>
      <c r="AM24" s="130" t="str">
        <f>Sayfa1!AQ$9</f>
        <v>5</v>
      </c>
      <c r="AN24" s="122" t="str">
        <f>Sayfa1!$AY$36&amp;" Kişiden "&amp;Sayfa1!$AT$9&amp;"."</f>
        <v>21 Kişiden 7.</v>
      </c>
      <c r="AO24" s="123"/>
    </row>
    <row r="25" spans="1:41" ht="12" customHeight="1">
      <c r="A25" s="43" t="s">
        <v>28</v>
      </c>
      <c r="B25" s="43" t="s">
        <v>29</v>
      </c>
      <c r="C25" s="2"/>
      <c r="D25" s="46" t="str">
        <f>IF(Sayfa1!E$3=0,"",IF(Sayfa1!E9=0,"BOŞ",IF(Sayfa1!E9=Sayfa1!E$3,"+","-")))</f>
        <v>+</v>
      </c>
      <c r="E25" s="46" t="str">
        <f>IF(Sayfa1!F$3=0,"",IF(Sayfa1!F9=0,"BOŞ",IF(Sayfa1!F9=Sayfa1!F$3,"+","-")))</f>
        <v>+</v>
      </c>
      <c r="F25" s="46" t="str">
        <f>IF(Sayfa1!G$3=0,"",IF(Sayfa1!G9=0,"BOŞ",IF(Sayfa1!G9=Sayfa1!G$3,"+","-")))</f>
        <v>+</v>
      </c>
      <c r="G25" s="46" t="str">
        <f>IF(Sayfa1!H$3=0,"",IF(Sayfa1!H9=0,"BOŞ",IF(Sayfa1!H9=Sayfa1!H$3,"+","-")))</f>
        <v>+</v>
      </c>
      <c r="H25" s="46" t="str">
        <f>IF(Sayfa1!I$3=0,"",IF(Sayfa1!I9=0,"BOŞ",IF(Sayfa1!I9=Sayfa1!I$3,"+","-")))</f>
        <v>+</v>
      </c>
      <c r="I25" s="46" t="str">
        <f>IF(Sayfa1!J$3=0,"",IF(Sayfa1!J9=0,"BOŞ",IF(Sayfa1!J9=Sayfa1!J$3,"+","-")))</f>
        <v>+</v>
      </c>
      <c r="J25" s="46" t="str">
        <f>IF(Sayfa1!K$3=0,"",IF(Sayfa1!K9=0,"BOŞ",IF(Sayfa1!K9=Sayfa1!K$3,"+","-")))</f>
        <v>+</v>
      </c>
      <c r="K25" s="46" t="str">
        <f>IF(Sayfa1!L$3=0,"",IF(Sayfa1!L9=0,"BOŞ",IF(Sayfa1!L9=Sayfa1!L$3,"+","-")))</f>
        <v>+</v>
      </c>
      <c r="L25" s="46" t="str">
        <f>IF(Sayfa1!M$3=0,"",IF(Sayfa1!M9=0,"BOŞ",IF(Sayfa1!M9=Sayfa1!M$3,"+","-")))</f>
        <v>+</v>
      </c>
      <c r="M25" s="46" t="str">
        <f>IF(Sayfa1!N$3=0,"",IF(Sayfa1!N9=0,"BOŞ",IF(Sayfa1!N9=Sayfa1!N$3,"+","-")))</f>
        <v>+</v>
      </c>
      <c r="N25" s="46" t="str">
        <f>IF(Sayfa1!O$3=0,"",IF(Sayfa1!O9=0,"BOŞ",IF(Sayfa1!O9=Sayfa1!O$3,"+","-")))</f>
        <v>+</v>
      </c>
      <c r="O25" s="46" t="str">
        <f>IF(Sayfa1!P$3=0,"",IF(Sayfa1!P9=0,"BOŞ",IF(Sayfa1!P9=Sayfa1!P$3,"+","-")))</f>
        <v>+</v>
      </c>
      <c r="P25" s="46" t="str">
        <f>IF(Sayfa1!Q$3=0,"",IF(Sayfa1!Q9=0,"BOŞ",IF(Sayfa1!Q9=Sayfa1!Q$3,"+","-")))</f>
        <v>+</v>
      </c>
      <c r="Q25" s="46" t="str">
        <f>IF(Sayfa1!R$3=0,"",IF(Sayfa1!R9=0,"BOŞ",IF(Sayfa1!R9=Sayfa1!R$3,"+","-")))</f>
        <v>-</v>
      </c>
      <c r="R25" s="46" t="str">
        <f>IF(Sayfa1!S$3=0,"",IF(Sayfa1!S9=0,"BOŞ",IF(Sayfa1!S9=Sayfa1!S$3,"+","-")))</f>
        <v>+</v>
      </c>
      <c r="S25" s="46" t="str">
        <f>IF(Sayfa1!T$3=0,"",IF(Sayfa1!T9=0,"BOŞ",IF(Sayfa1!T9=Sayfa1!T$3,"+","-")))</f>
        <v>-</v>
      </c>
      <c r="T25" s="46" t="str">
        <f>IF(Sayfa1!U$3=0,"",IF(Sayfa1!U9=0,"BOŞ",IF(Sayfa1!U9=Sayfa1!U$3,"+","-")))</f>
        <v>+</v>
      </c>
      <c r="U25" s="46" t="str">
        <f>IF(Sayfa1!V$3=0,"",IF(Sayfa1!V9=0,"BOŞ",IF(Sayfa1!V9=Sayfa1!V$3,"+","-")))</f>
        <v>+</v>
      </c>
      <c r="V25" s="46" t="str">
        <f>IF(Sayfa1!W$3=0,"",IF(Sayfa1!W9=0,"BOŞ",IF(Sayfa1!W9=Sayfa1!W$3,"+","-")))</f>
        <v>+</v>
      </c>
      <c r="W25" s="46" t="str">
        <f>IF(Sayfa1!X$3=0,"",IF(Sayfa1!X9=0,"BOŞ",IF(Sayfa1!X9=Sayfa1!X$3,"+","-")))</f>
        <v>+</v>
      </c>
      <c r="X25" s="46">
        <f>IF(Sayfa1!Y$3=0,"",IF(Sayfa1!Y9=0,"BOŞ",IF(Sayfa1!Y9=Sayfa1!Y$3,"+","-")))</f>
      </c>
      <c r="Y25" s="46">
        <f>IF(Sayfa1!Z$3=0,"",IF(Sayfa1!Z9=0,"BOŞ",IF(Sayfa1!Z9=Sayfa1!Z$3,"+","-")))</f>
      </c>
      <c r="Z25" s="46">
        <f>IF(Sayfa1!AA$3=0,"",IF(Sayfa1!AA9=0,"BOŞ",IF(Sayfa1!AA9=Sayfa1!AA$3,"+","-")))</f>
      </c>
      <c r="AA25" s="46">
        <f>IF(Sayfa1!AB$3=0,"",IF(Sayfa1!AB9=0,"BOŞ",IF(Sayfa1!AB9=Sayfa1!AB$3,"+","-")))</f>
      </c>
      <c r="AB25" s="46">
        <f>IF(Sayfa1!AC$3=0,"",IF(Sayfa1!AC9=0,"BOŞ",IF(Sayfa1!AC9=Sayfa1!AC$3,"+","-")))</f>
      </c>
      <c r="AC25" s="46">
        <f>IF(Sayfa1!AD$3=0,"",IF(Sayfa1!AD9=0,"BOŞ",IF(Sayfa1!AD9=Sayfa1!AD$3,"+","-")))</f>
      </c>
      <c r="AD25" s="46">
        <f>IF(Sayfa1!AE$3=0,"",IF(Sayfa1!AE9=0,"BOŞ",IF(Sayfa1!AE9=Sayfa1!AE$3,"+","-")))</f>
      </c>
      <c r="AE25" s="46">
        <f>IF(Sayfa1!AF$3=0,"",IF(Sayfa1!AF9=0,"BOŞ",IF(Sayfa1!AF9=Sayfa1!AF$3,"+","-")))</f>
      </c>
      <c r="AF25" s="46">
        <f>IF(Sayfa1!AG$3=0,"",IF(Sayfa1!AG9=0,"BOŞ",IF(Sayfa1!AG9=Sayfa1!AG$3,"+","-")))</f>
      </c>
      <c r="AG25" s="46">
        <f>IF(Sayfa1!AH$3=0,"",IF(Sayfa1!AH9=0,"BOŞ",IF(Sayfa1!AH9=Sayfa1!AH$3,"+","-")))</f>
      </c>
      <c r="AH25" s="130"/>
      <c r="AI25" s="130"/>
      <c r="AJ25" s="130"/>
      <c r="AK25" s="133"/>
      <c r="AL25" s="131"/>
      <c r="AM25" s="130"/>
      <c r="AN25" s="124"/>
      <c r="AO25" s="125"/>
    </row>
    <row r="26" spans="1:41" ht="12.75">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row>
    <row r="27" spans="1:41" ht="12" customHeight="1">
      <c r="A27" s="49" t="str">
        <f>Sayfa1!B10</f>
        <v>CAVİT FİKRET </v>
      </c>
      <c r="B27" s="49" t="s">
        <v>32</v>
      </c>
      <c r="C27" s="2"/>
      <c r="D27" s="50">
        <f>Sayfa1!E$2</f>
        <v>1</v>
      </c>
      <c r="E27" s="50">
        <f>Sayfa1!F$2</f>
        <v>2</v>
      </c>
      <c r="F27" s="50">
        <f>Sayfa1!G$2</f>
        <v>3</v>
      </c>
      <c r="G27" s="50">
        <f>Sayfa1!H$2</f>
        <v>4</v>
      </c>
      <c r="H27" s="50">
        <f>Sayfa1!I$2</f>
        <v>5</v>
      </c>
      <c r="I27" s="50">
        <f>Sayfa1!J$2</f>
        <v>6</v>
      </c>
      <c r="J27" s="50">
        <f>Sayfa1!K$2</f>
        <v>7</v>
      </c>
      <c r="K27" s="50">
        <f>Sayfa1!L$2</f>
        <v>8</v>
      </c>
      <c r="L27" s="50">
        <f>Sayfa1!M$2</f>
        <v>9</v>
      </c>
      <c r="M27" s="50">
        <f>Sayfa1!N$2</f>
        <v>10</v>
      </c>
      <c r="N27" s="50">
        <f>Sayfa1!O$2</f>
        <v>11</v>
      </c>
      <c r="O27" s="50">
        <f>Sayfa1!P$2</f>
        <v>12</v>
      </c>
      <c r="P27" s="50">
        <f>Sayfa1!Q$2</f>
        <v>13</v>
      </c>
      <c r="Q27" s="50">
        <f>Sayfa1!R$2</f>
        <v>14</v>
      </c>
      <c r="R27" s="50">
        <f>Sayfa1!S$2</f>
        <v>15</v>
      </c>
      <c r="S27" s="50">
        <f>Sayfa1!T$2</f>
        <v>16</v>
      </c>
      <c r="T27" s="50">
        <f>Sayfa1!U$2</f>
        <v>17</v>
      </c>
      <c r="U27" s="50">
        <f>Sayfa1!V$2</f>
        <v>18</v>
      </c>
      <c r="V27" s="50">
        <f>Sayfa1!W$2</f>
        <v>19</v>
      </c>
      <c r="W27" s="50">
        <f>Sayfa1!X$2</f>
        <v>20</v>
      </c>
      <c r="X27" s="50">
        <f>Sayfa1!Y$2</f>
        <v>21</v>
      </c>
      <c r="Y27" s="50">
        <f>Sayfa1!Z$2</f>
        <v>22</v>
      </c>
      <c r="Z27" s="50">
        <f>Sayfa1!AA$2</f>
        <v>23</v>
      </c>
      <c r="AA27" s="50">
        <f>Sayfa1!AB$2</f>
        <v>24</v>
      </c>
      <c r="AB27" s="50">
        <f>Sayfa1!AC$2</f>
        <v>25</v>
      </c>
      <c r="AC27" s="50">
        <f>Sayfa1!AD$2</f>
        <v>26</v>
      </c>
      <c r="AD27" s="50">
        <f>Sayfa1!AE$2</f>
        <v>27</v>
      </c>
      <c r="AE27" s="50">
        <f>Sayfa1!AF$2</f>
        <v>28</v>
      </c>
      <c r="AF27" s="50">
        <f>Sayfa1!AG$2</f>
        <v>29</v>
      </c>
      <c r="AG27" s="50">
        <f>Sayfa1!AH$2</f>
        <v>30</v>
      </c>
      <c r="AH27" s="127" t="b">
        <v>1</v>
      </c>
      <c r="AI27" s="127" t="b">
        <v>0</v>
      </c>
      <c r="AJ27" s="129" t="s">
        <v>12</v>
      </c>
      <c r="AK27" s="129" t="s">
        <v>14</v>
      </c>
      <c r="AL27" s="129" t="s">
        <v>15</v>
      </c>
      <c r="AM27" s="129" t="s">
        <v>19</v>
      </c>
      <c r="AN27" s="118" t="s">
        <v>39</v>
      </c>
      <c r="AO27" s="119"/>
    </row>
    <row r="28" spans="1:41" ht="12" customHeight="1">
      <c r="A28" s="49" t="str">
        <f>Sayfa1!C10</f>
        <v>YARAR</v>
      </c>
      <c r="B28" s="43" t="s">
        <v>30</v>
      </c>
      <c r="C28" s="2"/>
      <c r="D28" s="46" t="str">
        <f>Sayfa1!E3</f>
        <v>A</v>
      </c>
      <c r="E28" s="46" t="str">
        <f>Sayfa1!F3</f>
        <v>B</v>
      </c>
      <c r="F28" s="46" t="str">
        <f>Sayfa1!G3</f>
        <v>C</v>
      </c>
      <c r="G28" s="46" t="str">
        <f>Sayfa1!H3</f>
        <v>A</v>
      </c>
      <c r="H28" s="46" t="str">
        <f>Sayfa1!I3</f>
        <v>B</v>
      </c>
      <c r="I28" s="46" t="str">
        <f>Sayfa1!J3</f>
        <v>C</v>
      </c>
      <c r="J28" s="46" t="str">
        <f>Sayfa1!K3</f>
        <v>C</v>
      </c>
      <c r="K28" s="46" t="str">
        <f>Sayfa1!L3</f>
        <v>B</v>
      </c>
      <c r="L28" s="46" t="str">
        <f>Sayfa1!M3</f>
        <v>C</v>
      </c>
      <c r="M28" s="46" t="str">
        <f>Sayfa1!N3</f>
        <v>C</v>
      </c>
      <c r="N28" s="46" t="str">
        <f>Sayfa1!O3</f>
        <v>C</v>
      </c>
      <c r="O28" s="46" t="str">
        <f>Sayfa1!P3</f>
        <v>B</v>
      </c>
      <c r="P28" s="46" t="str">
        <f>Sayfa1!Q3</f>
        <v>C</v>
      </c>
      <c r="Q28" s="46" t="str">
        <f>Sayfa1!R3</f>
        <v>C</v>
      </c>
      <c r="R28" s="46" t="str">
        <f>Sayfa1!S3</f>
        <v>B</v>
      </c>
      <c r="S28" s="46" t="str">
        <f>Sayfa1!T3</f>
        <v>A</v>
      </c>
      <c r="T28" s="46" t="str">
        <f>Sayfa1!U3</f>
        <v>C</v>
      </c>
      <c r="U28" s="46" t="str">
        <f>Sayfa1!V3</f>
        <v>C</v>
      </c>
      <c r="V28" s="46" t="str">
        <f>Sayfa1!W3</f>
        <v>A</v>
      </c>
      <c r="W28" s="46" t="str">
        <f>Sayfa1!X3</f>
        <v>B</v>
      </c>
      <c r="X28" s="46">
        <f>Sayfa1!Y3</f>
        <v>0</v>
      </c>
      <c r="Y28" s="46">
        <f>Sayfa1!Z3</f>
        <v>0</v>
      </c>
      <c r="Z28" s="46">
        <f>Sayfa1!AA3</f>
        <v>0</v>
      </c>
      <c r="AA28" s="46">
        <f>Sayfa1!AB3</f>
        <v>0</v>
      </c>
      <c r="AB28" s="46">
        <f>Sayfa1!AC3</f>
        <v>0</v>
      </c>
      <c r="AC28" s="46">
        <f>Sayfa1!AD3</f>
        <v>0</v>
      </c>
      <c r="AD28" s="46">
        <f>Sayfa1!AE3</f>
        <v>0</v>
      </c>
      <c r="AE28" s="46">
        <f>Sayfa1!AF3</f>
        <v>0</v>
      </c>
      <c r="AF28" s="46">
        <f>Sayfa1!AG3</f>
        <v>0</v>
      </c>
      <c r="AG28" s="46">
        <f>Sayfa1!AH3</f>
        <v>0</v>
      </c>
      <c r="AH28" s="128"/>
      <c r="AI28" s="128"/>
      <c r="AJ28" s="129"/>
      <c r="AK28" s="129"/>
      <c r="AL28" s="129"/>
      <c r="AM28" s="129"/>
      <c r="AN28" s="120"/>
      <c r="AO28" s="121"/>
    </row>
    <row r="29" spans="1:41" ht="12" customHeight="1">
      <c r="A29" s="43" t="str">
        <f>GİRİŞ!$C$4&amp;" / "&amp;GİRİŞ!$C$5</f>
        <v>Matematik / doğal sayılar</v>
      </c>
      <c r="B29" s="43" t="s">
        <v>31</v>
      </c>
      <c r="C29" s="2"/>
      <c r="D29" s="46" t="str">
        <f>Sayfa1!E10</f>
        <v>A</v>
      </c>
      <c r="E29" s="46" t="str">
        <f>Sayfa1!F10</f>
        <v>B</v>
      </c>
      <c r="F29" s="46" t="str">
        <f>Sayfa1!G10</f>
        <v>C</v>
      </c>
      <c r="G29" s="46" t="str">
        <f>Sayfa1!H10</f>
        <v>A</v>
      </c>
      <c r="H29" s="46" t="str">
        <f>Sayfa1!I10</f>
        <v>B</v>
      </c>
      <c r="I29" s="46" t="str">
        <f>Sayfa1!J10</f>
        <v>C</v>
      </c>
      <c r="J29" s="46" t="str">
        <f>Sayfa1!K10</f>
        <v>C</v>
      </c>
      <c r="K29" s="46" t="str">
        <f>Sayfa1!L10</f>
        <v>B</v>
      </c>
      <c r="L29" s="46" t="str">
        <f>Sayfa1!M10</f>
        <v>C</v>
      </c>
      <c r="M29" s="46" t="str">
        <f>Sayfa1!N10</f>
        <v>C</v>
      </c>
      <c r="N29" s="46" t="str">
        <f>Sayfa1!O10</f>
        <v>C</v>
      </c>
      <c r="O29" s="46" t="str">
        <f>Sayfa1!P10</f>
        <v>B</v>
      </c>
      <c r="P29" s="46" t="str">
        <f>Sayfa1!Q10</f>
        <v>C</v>
      </c>
      <c r="Q29" s="46" t="str">
        <f>Sayfa1!R10</f>
        <v>C</v>
      </c>
      <c r="R29" s="46" t="str">
        <f>Sayfa1!S10</f>
        <v>B</v>
      </c>
      <c r="S29" s="46" t="str">
        <f>Sayfa1!T10</f>
        <v>C</v>
      </c>
      <c r="T29" s="46" t="str">
        <f>Sayfa1!U10</f>
        <v>B</v>
      </c>
      <c r="U29" s="46" t="str">
        <f>Sayfa1!V10</f>
        <v>C</v>
      </c>
      <c r="V29" s="46" t="str">
        <f>Sayfa1!W10</f>
        <v>A</v>
      </c>
      <c r="W29" s="46" t="str">
        <f>Sayfa1!X10</f>
        <v>B</v>
      </c>
      <c r="X29" s="46">
        <f>Sayfa1!Y10</f>
        <v>0</v>
      </c>
      <c r="Y29" s="46">
        <f>Sayfa1!Z10</f>
        <v>0</v>
      </c>
      <c r="Z29" s="46">
        <f>Sayfa1!AA10</f>
        <v>0</v>
      </c>
      <c r="AA29" s="46">
        <f>Sayfa1!AB10</f>
        <v>0</v>
      </c>
      <c r="AB29" s="46">
        <f>Sayfa1!AC10</f>
        <v>0</v>
      </c>
      <c r="AC29" s="46">
        <f>Sayfa1!AD10</f>
        <v>0</v>
      </c>
      <c r="AD29" s="46">
        <f>Sayfa1!AE10</f>
        <v>0</v>
      </c>
      <c r="AE29" s="46">
        <f>Sayfa1!AF10</f>
        <v>0</v>
      </c>
      <c r="AF29" s="46">
        <f>Sayfa1!AG10</f>
        <v>0</v>
      </c>
      <c r="AG29" s="46">
        <f>Sayfa1!AH10</f>
        <v>0</v>
      </c>
      <c r="AH29" s="130">
        <f>Sayfa1!AI$10</f>
        <v>18</v>
      </c>
      <c r="AI29" s="130">
        <f>Sayfa1!AK$10</f>
        <v>2</v>
      </c>
      <c r="AJ29" s="130">
        <f>Sayfa1!AM$10</f>
        <v>0</v>
      </c>
      <c r="AK29" s="132">
        <f>Sayfa1!AN$10</f>
        <v>17.333333333333332</v>
      </c>
      <c r="AL29" s="131">
        <f>Sayfa1!AP$10</f>
        <v>90</v>
      </c>
      <c r="AM29" s="130" t="str">
        <f>Sayfa1!AQ$10</f>
        <v>5</v>
      </c>
      <c r="AN29" s="122" t="str">
        <f>Sayfa1!$AY$36&amp;" Kişiden "&amp;Sayfa1!$AT$10&amp;"."</f>
        <v>21 Kişiden 7.</v>
      </c>
      <c r="AO29" s="123"/>
    </row>
    <row r="30" spans="1:41" ht="12" customHeight="1">
      <c r="A30" s="43" t="s">
        <v>28</v>
      </c>
      <c r="B30" s="43" t="s">
        <v>29</v>
      </c>
      <c r="C30" s="2"/>
      <c r="D30" s="46" t="str">
        <f>IF(Sayfa1!E$3=0,"",IF(Sayfa1!E10=0,"BOŞ",IF(Sayfa1!E10=Sayfa1!E$3,"+","-")))</f>
        <v>+</v>
      </c>
      <c r="E30" s="46" t="str">
        <f>IF(Sayfa1!F$3=0,"",IF(Sayfa1!F10=0,"BOŞ",IF(Sayfa1!F10=Sayfa1!F$3,"+","-")))</f>
        <v>+</v>
      </c>
      <c r="F30" s="46" t="str">
        <f>IF(Sayfa1!G$3=0,"",IF(Sayfa1!G10=0,"BOŞ",IF(Sayfa1!G10=Sayfa1!G$3,"+","-")))</f>
        <v>+</v>
      </c>
      <c r="G30" s="46" t="str">
        <f>IF(Sayfa1!H$3=0,"",IF(Sayfa1!H10=0,"BOŞ",IF(Sayfa1!H10=Sayfa1!H$3,"+","-")))</f>
        <v>+</v>
      </c>
      <c r="H30" s="46" t="str">
        <f>IF(Sayfa1!I$3=0,"",IF(Sayfa1!I10=0,"BOŞ",IF(Sayfa1!I10=Sayfa1!I$3,"+","-")))</f>
        <v>+</v>
      </c>
      <c r="I30" s="46" t="str">
        <f>IF(Sayfa1!J$3=0,"",IF(Sayfa1!J10=0,"BOŞ",IF(Sayfa1!J10=Sayfa1!J$3,"+","-")))</f>
        <v>+</v>
      </c>
      <c r="J30" s="46" t="str">
        <f>IF(Sayfa1!K$3=0,"",IF(Sayfa1!K10=0,"BOŞ",IF(Sayfa1!K10=Sayfa1!K$3,"+","-")))</f>
        <v>+</v>
      </c>
      <c r="K30" s="46" t="str">
        <f>IF(Sayfa1!L$3=0,"",IF(Sayfa1!L10=0,"BOŞ",IF(Sayfa1!L10=Sayfa1!L$3,"+","-")))</f>
        <v>+</v>
      </c>
      <c r="L30" s="46" t="str">
        <f>IF(Sayfa1!M$3=0,"",IF(Sayfa1!M10=0,"BOŞ",IF(Sayfa1!M10=Sayfa1!M$3,"+","-")))</f>
        <v>+</v>
      </c>
      <c r="M30" s="46" t="str">
        <f>IF(Sayfa1!N$3=0,"",IF(Sayfa1!N10=0,"BOŞ",IF(Sayfa1!N10=Sayfa1!N$3,"+","-")))</f>
        <v>+</v>
      </c>
      <c r="N30" s="46" t="str">
        <f>IF(Sayfa1!O$3=0,"",IF(Sayfa1!O10=0,"BOŞ",IF(Sayfa1!O10=Sayfa1!O$3,"+","-")))</f>
        <v>+</v>
      </c>
      <c r="O30" s="46" t="str">
        <f>IF(Sayfa1!P$3=0,"",IF(Sayfa1!P10=0,"BOŞ",IF(Sayfa1!P10=Sayfa1!P$3,"+","-")))</f>
        <v>+</v>
      </c>
      <c r="P30" s="46" t="str">
        <f>IF(Sayfa1!Q$3=0,"",IF(Sayfa1!Q10=0,"BOŞ",IF(Sayfa1!Q10=Sayfa1!Q$3,"+","-")))</f>
        <v>+</v>
      </c>
      <c r="Q30" s="46" t="str">
        <f>IF(Sayfa1!R$3=0,"",IF(Sayfa1!R10=0,"BOŞ",IF(Sayfa1!R10=Sayfa1!R$3,"+","-")))</f>
        <v>+</v>
      </c>
      <c r="R30" s="46" t="str">
        <f>IF(Sayfa1!S$3=0,"",IF(Sayfa1!S10=0,"BOŞ",IF(Sayfa1!S10=Sayfa1!S$3,"+","-")))</f>
        <v>+</v>
      </c>
      <c r="S30" s="46" t="str">
        <f>IF(Sayfa1!T$3=0,"",IF(Sayfa1!T10=0,"BOŞ",IF(Sayfa1!T10=Sayfa1!T$3,"+","-")))</f>
        <v>-</v>
      </c>
      <c r="T30" s="46" t="str">
        <f>IF(Sayfa1!U$3=0,"",IF(Sayfa1!U10=0,"BOŞ",IF(Sayfa1!U10=Sayfa1!U$3,"+","-")))</f>
        <v>-</v>
      </c>
      <c r="U30" s="46" t="str">
        <f>IF(Sayfa1!V$3=0,"",IF(Sayfa1!V10=0,"BOŞ",IF(Sayfa1!V10=Sayfa1!V$3,"+","-")))</f>
        <v>+</v>
      </c>
      <c r="V30" s="46" t="str">
        <f>IF(Sayfa1!W$3=0,"",IF(Sayfa1!W10=0,"BOŞ",IF(Sayfa1!W10=Sayfa1!W$3,"+","-")))</f>
        <v>+</v>
      </c>
      <c r="W30" s="46" t="str">
        <f>IF(Sayfa1!X$3=0,"",IF(Sayfa1!X10=0,"BOŞ",IF(Sayfa1!X10=Sayfa1!X$3,"+","-")))</f>
        <v>+</v>
      </c>
      <c r="X30" s="46">
        <f>IF(Sayfa1!Y$3=0,"",IF(Sayfa1!Y10=0,"BOŞ",IF(Sayfa1!Y10=Sayfa1!Y$3,"+","-")))</f>
      </c>
      <c r="Y30" s="46">
        <f>IF(Sayfa1!Z$3=0,"",IF(Sayfa1!Z10=0,"BOŞ",IF(Sayfa1!Z10=Sayfa1!Z$3,"+","-")))</f>
      </c>
      <c r="Z30" s="46">
        <f>IF(Sayfa1!AA$3=0,"",IF(Sayfa1!AA10=0,"BOŞ",IF(Sayfa1!AA10=Sayfa1!AA$3,"+","-")))</f>
      </c>
      <c r="AA30" s="46">
        <f>IF(Sayfa1!AB$3=0,"",IF(Sayfa1!AB10=0,"BOŞ",IF(Sayfa1!AB10=Sayfa1!AB$3,"+","-")))</f>
      </c>
      <c r="AB30" s="46">
        <f>IF(Sayfa1!AC$3=0,"",IF(Sayfa1!AC10=0,"BOŞ",IF(Sayfa1!AC10=Sayfa1!AC$3,"+","-")))</f>
      </c>
      <c r="AC30" s="46">
        <f>IF(Sayfa1!AD$3=0,"",IF(Sayfa1!AD10=0,"BOŞ",IF(Sayfa1!AD10=Sayfa1!AD$3,"+","-")))</f>
      </c>
      <c r="AD30" s="46">
        <f>IF(Sayfa1!AE$3=0,"",IF(Sayfa1!AE10=0,"BOŞ",IF(Sayfa1!AE10=Sayfa1!AE$3,"+","-")))</f>
      </c>
      <c r="AE30" s="46">
        <f>IF(Sayfa1!AF$3=0,"",IF(Sayfa1!AF10=0,"BOŞ",IF(Sayfa1!AF10=Sayfa1!AF$3,"+","-")))</f>
      </c>
      <c r="AF30" s="46">
        <f>IF(Sayfa1!AG$3=0,"",IF(Sayfa1!AG10=0,"BOŞ",IF(Sayfa1!AG10=Sayfa1!AG$3,"+","-")))</f>
      </c>
      <c r="AG30" s="46">
        <f>IF(Sayfa1!AH$3=0,"",IF(Sayfa1!AH10=0,"BOŞ",IF(Sayfa1!AH10=Sayfa1!AH$3,"+","-")))</f>
      </c>
      <c r="AH30" s="130"/>
      <c r="AI30" s="130"/>
      <c r="AJ30" s="130"/>
      <c r="AK30" s="133"/>
      <c r="AL30" s="131"/>
      <c r="AM30" s="130"/>
      <c r="AN30" s="124"/>
      <c r="AO30" s="125"/>
    </row>
    <row r="31" spans="1:41" ht="12.75">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row>
    <row r="32" spans="1:41" ht="12" customHeight="1">
      <c r="A32" s="49" t="str">
        <f>Sayfa1!B11</f>
        <v>CEM ÇAĞAN </v>
      </c>
      <c r="B32" s="49" t="s">
        <v>32</v>
      </c>
      <c r="C32" s="2"/>
      <c r="D32" s="50">
        <f>Sayfa1!E$2</f>
        <v>1</v>
      </c>
      <c r="E32" s="50">
        <f>Sayfa1!F$2</f>
        <v>2</v>
      </c>
      <c r="F32" s="50">
        <f>Sayfa1!G$2</f>
        <v>3</v>
      </c>
      <c r="G32" s="50">
        <f>Sayfa1!H$2</f>
        <v>4</v>
      </c>
      <c r="H32" s="50">
        <f>Sayfa1!I$2</f>
        <v>5</v>
      </c>
      <c r="I32" s="50">
        <f>Sayfa1!J$2</f>
        <v>6</v>
      </c>
      <c r="J32" s="50">
        <f>Sayfa1!K$2</f>
        <v>7</v>
      </c>
      <c r="K32" s="50">
        <f>Sayfa1!L$2</f>
        <v>8</v>
      </c>
      <c r="L32" s="50">
        <f>Sayfa1!M$2</f>
        <v>9</v>
      </c>
      <c r="M32" s="50">
        <f>Sayfa1!N$2</f>
        <v>10</v>
      </c>
      <c r="N32" s="50">
        <f>Sayfa1!O$2</f>
        <v>11</v>
      </c>
      <c r="O32" s="50">
        <f>Sayfa1!P$2</f>
        <v>12</v>
      </c>
      <c r="P32" s="50">
        <f>Sayfa1!Q$2</f>
        <v>13</v>
      </c>
      <c r="Q32" s="50">
        <f>Sayfa1!R$2</f>
        <v>14</v>
      </c>
      <c r="R32" s="50">
        <f>Sayfa1!S$2</f>
        <v>15</v>
      </c>
      <c r="S32" s="50">
        <f>Sayfa1!T$2</f>
        <v>16</v>
      </c>
      <c r="T32" s="50">
        <f>Sayfa1!U$2</f>
        <v>17</v>
      </c>
      <c r="U32" s="50">
        <f>Sayfa1!V$2</f>
        <v>18</v>
      </c>
      <c r="V32" s="50">
        <f>Sayfa1!W$2</f>
        <v>19</v>
      </c>
      <c r="W32" s="50">
        <f>Sayfa1!X$2</f>
        <v>20</v>
      </c>
      <c r="X32" s="50">
        <f>Sayfa1!Y$2</f>
        <v>21</v>
      </c>
      <c r="Y32" s="50">
        <f>Sayfa1!Z$2</f>
        <v>22</v>
      </c>
      <c r="Z32" s="50">
        <f>Sayfa1!AA$2</f>
        <v>23</v>
      </c>
      <c r="AA32" s="50">
        <f>Sayfa1!AB$2</f>
        <v>24</v>
      </c>
      <c r="AB32" s="50">
        <f>Sayfa1!AC$2</f>
        <v>25</v>
      </c>
      <c r="AC32" s="50">
        <f>Sayfa1!AD$2</f>
        <v>26</v>
      </c>
      <c r="AD32" s="50">
        <f>Sayfa1!AE$2</f>
        <v>27</v>
      </c>
      <c r="AE32" s="50">
        <f>Sayfa1!AF$2</f>
        <v>28</v>
      </c>
      <c r="AF32" s="50">
        <f>Sayfa1!AG$2</f>
        <v>29</v>
      </c>
      <c r="AG32" s="50">
        <f>Sayfa1!AH$2</f>
        <v>30</v>
      </c>
      <c r="AH32" s="127" t="b">
        <v>1</v>
      </c>
      <c r="AI32" s="127" t="b">
        <v>0</v>
      </c>
      <c r="AJ32" s="129" t="s">
        <v>12</v>
      </c>
      <c r="AK32" s="129" t="s">
        <v>14</v>
      </c>
      <c r="AL32" s="129" t="s">
        <v>15</v>
      </c>
      <c r="AM32" s="129" t="s">
        <v>19</v>
      </c>
      <c r="AN32" s="118" t="s">
        <v>39</v>
      </c>
      <c r="AO32" s="119"/>
    </row>
    <row r="33" spans="1:41" ht="12" customHeight="1">
      <c r="A33" s="49" t="str">
        <f>Sayfa1!C11</f>
        <v>POYRAZ</v>
      </c>
      <c r="B33" s="43" t="s">
        <v>30</v>
      </c>
      <c r="C33" s="2"/>
      <c r="D33" s="46" t="str">
        <f>Sayfa1!E3</f>
        <v>A</v>
      </c>
      <c r="E33" s="46" t="str">
        <f>Sayfa1!F3</f>
        <v>B</v>
      </c>
      <c r="F33" s="46" t="str">
        <f>Sayfa1!G3</f>
        <v>C</v>
      </c>
      <c r="G33" s="46" t="str">
        <f>Sayfa1!H3</f>
        <v>A</v>
      </c>
      <c r="H33" s="46" t="str">
        <f>Sayfa1!I3</f>
        <v>B</v>
      </c>
      <c r="I33" s="46" t="str">
        <f>Sayfa1!J3</f>
        <v>C</v>
      </c>
      <c r="J33" s="46" t="str">
        <f>Sayfa1!K3</f>
        <v>C</v>
      </c>
      <c r="K33" s="46" t="str">
        <f>Sayfa1!L3</f>
        <v>B</v>
      </c>
      <c r="L33" s="46" t="str">
        <f>Sayfa1!M3</f>
        <v>C</v>
      </c>
      <c r="M33" s="46" t="str">
        <f>Sayfa1!N3</f>
        <v>C</v>
      </c>
      <c r="N33" s="46" t="str">
        <f>Sayfa1!O3</f>
        <v>C</v>
      </c>
      <c r="O33" s="46" t="str">
        <f>Sayfa1!P3</f>
        <v>B</v>
      </c>
      <c r="P33" s="46" t="str">
        <f>Sayfa1!Q3</f>
        <v>C</v>
      </c>
      <c r="Q33" s="46" t="str">
        <f>Sayfa1!R3</f>
        <v>C</v>
      </c>
      <c r="R33" s="46" t="str">
        <f>Sayfa1!S3</f>
        <v>B</v>
      </c>
      <c r="S33" s="46" t="str">
        <f>Sayfa1!T3</f>
        <v>A</v>
      </c>
      <c r="T33" s="46" t="str">
        <f>Sayfa1!U3</f>
        <v>C</v>
      </c>
      <c r="U33" s="46" t="str">
        <f>Sayfa1!V3</f>
        <v>C</v>
      </c>
      <c r="V33" s="46" t="str">
        <f>Sayfa1!W3</f>
        <v>A</v>
      </c>
      <c r="W33" s="46" t="str">
        <f>Sayfa1!X3</f>
        <v>B</v>
      </c>
      <c r="X33" s="46">
        <f>Sayfa1!Y3</f>
        <v>0</v>
      </c>
      <c r="Y33" s="46">
        <f>Sayfa1!Z3</f>
        <v>0</v>
      </c>
      <c r="Z33" s="46">
        <f>Sayfa1!AA3</f>
        <v>0</v>
      </c>
      <c r="AA33" s="46">
        <f>Sayfa1!AB3</f>
        <v>0</v>
      </c>
      <c r="AB33" s="46">
        <f>Sayfa1!AC3</f>
        <v>0</v>
      </c>
      <c r="AC33" s="46">
        <f>Sayfa1!AD3</f>
        <v>0</v>
      </c>
      <c r="AD33" s="46">
        <f>Sayfa1!AE3</f>
        <v>0</v>
      </c>
      <c r="AE33" s="46">
        <f>Sayfa1!AF3</f>
        <v>0</v>
      </c>
      <c r="AF33" s="46">
        <f>Sayfa1!AG3</f>
        <v>0</v>
      </c>
      <c r="AG33" s="46">
        <f>Sayfa1!AH3</f>
        <v>0</v>
      </c>
      <c r="AH33" s="128"/>
      <c r="AI33" s="128"/>
      <c r="AJ33" s="129"/>
      <c r="AK33" s="129"/>
      <c r="AL33" s="129"/>
      <c r="AM33" s="129"/>
      <c r="AN33" s="120"/>
      <c r="AO33" s="121"/>
    </row>
    <row r="34" spans="1:41" ht="12" customHeight="1">
      <c r="A34" s="43" t="str">
        <f>GİRİŞ!$C$4&amp;" / "&amp;GİRİŞ!$C$5</f>
        <v>Matematik / doğal sayılar</v>
      </c>
      <c r="B34" s="43" t="s">
        <v>31</v>
      </c>
      <c r="C34" s="2"/>
      <c r="D34" s="46" t="str">
        <f>Sayfa1!E11</f>
        <v>A</v>
      </c>
      <c r="E34" s="46" t="str">
        <f>Sayfa1!F11</f>
        <v>B</v>
      </c>
      <c r="F34" s="46" t="str">
        <f>Sayfa1!G11</f>
        <v>C</v>
      </c>
      <c r="G34" s="46" t="str">
        <f>Sayfa1!H11</f>
        <v>A</v>
      </c>
      <c r="H34" s="46" t="str">
        <f>Sayfa1!I11</f>
        <v>B</v>
      </c>
      <c r="I34" s="46" t="str">
        <f>Sayfa1!J11</f>
        <v>C</v>
      </c>
      <c r="J34" s="46" t="str">
        <f>Sayfa1!K11</f>
        <v>C</v>
      </c>
      <c r="K34" s="46" t="str">
        <f>Sayfa1!L11</f>
        <v>B</v>
      </c>
      <c r="L34" s="46" t="str">
        <f>Sayfa1!M11</f>
        <v>C</v>
      </c>
      <c r="M34" s="46" t="str">
        <f>Sayfa1!N11</f>
        <v>C</v>
      </c>
      <c r="N34" s="46" t="str">
        <f>Sayfa1!O11</f>
        <v>C</v>
      </c>
      <c r="O34" s="46" t="str">
        <f>Sayfa1!P11</f>
        <v>B</v>
      </c>
      <c r="P34" s="46" t="str">
        <f>Sayfa1!Q11</f>
        <v>C</v>
      </c>
      <c r="Q34" s="46" t="str">
        <f>Sayfa1!R11</f>
        <v>C</v>
      </c>
      <c r="R34" s="46" t="str">
        <f>Sayfa1!S11</f>
        <v>B</v>
      </c>
      <c r="S34" s="46" t="str">
        <f>Sayfa1!T11</f>
        <v>C</v>
      </c>
      <c r="T34" s="46" t="str">
        <f>Sayfa1!U11</f>
        <v>B</v>
      </c>
      <c r="U34" s="46" t="str">
        <f>Sayfa1!V11</f>
        <v>C</v>
      </c>
      <c r="V34" s="46" t="str">
        <f>Sayfa1!W11</f>
        <v>A</v>
      </c>
      <c r="W34" s="46" t="str">
        <f>Sayfa1!X11</f>
        <v>B</v>
      </c>
      <c r="X34" s="46">
        <f>Sayfa1!Y11</f>
        <v>0</v>
      </c>
      <c r="Y34" s="46">
        <f>Sayfa1!Z11</f>
        <v>0</v>
      </c>
      <c r="Z34" s="46">
        <f>Sayfa1!AA11</f>
        <v>0</v>
      </c>
      <c r="AA34" s="46">
        <f>Sayfa1!AB11</f>
        <v>0</v>
      </c>
      <c r="AB34" s="46">
        <f>Sayfa1!AC11</f>
        <v>0</v>
      </c>
      <c r="AC34" s="46">
        <f>Sayfa1!AD11</f>
        <v>0</v>
      </c>
      <c r="AD34" s="46">
        <f>Sayfa1!AE11</f>
        <v>0</v>
      </c>
      <c r="AE34" s="46">
        <f>Sayfa1!AF11</f>
        <v>0</v>
      </c>
      <c r="AF34" s="46">
        <f>Sayfa1!AG11</f>
        <v>0</v>
      </c>
      <c r="AG34" s="46">
        <f>Sayfa1!AH11</f>
        <v>0</v>
      </c>
      <c r="AH34" s="130">
        <f>Sayfa1!AI$11</f>
        <v>18</v>
      </c>
      <c r="AI34" s="130">
        <f>Sayfa1!AK$11</f>
        <v>2</v>
      </c>
      <c r="AJ34" s="130">
        <f>Sayfa1!AM$11</f>
        <v>0</v>
      </c>
      <c r="AK34" s="132">
        <f>Sayfa1!AN$11</f>
        <v>17.333333333333332</v>
      </c>
      <c r="AL34" s="131">
        <f>Sayfa1!AP$11</f>
        <v>90</v>
      </c>
      <c r="AM34" s="130" t="str">
        <f>Sayfa1!AQ$11</f>
        <v>5</v>
      </c>
      <c r="AN34" s="122" t="str">
        <f>Sayfa1!$AY$36&amp;" Kişiden "&amp;Sayfa1!$AT$11&amp;"."</f>
        <v>21 Kişiden 7.</v>
      </c>
      <c r="AO34" s="123"/>
    </row>
    <row r="35" spans="1:41" ht="12" customHeight="1">
      <c r="A35" s="43" t="s">
        <v>28</v>
      </c>
      <c r="B35" s="43" t="s">
        <v>29</v>
      </c>
      <c r="C35" s="2"/>
      <c r="D35" s="46" t="str">
        <f>IF(Sayfa1!E$3=0,"",IF(Sayfa1!E11=0,"BOŞ",IF(Sayfa1!E11=Sayfa1!E$3,"+","-")))</f>
        <v>+</v>
      </c>
      <c r="E35" s="46" t="str">
        <f>IF(Sayfa1!F$3=0,"",IF(Sayfa1!F11=0,"BOŞ",IF(Sayfa1!F11=Sayfa1!F$3,"+","-")))</f>
        <v>+</v>
      </c>
      <c r="F35" s="46" t="str">
        <f>IF(Sayfa1!G$3=0,"",IF(Sayfa1!G11=0,"BOŞ",IF(Sayfa1!G11=Sayfa1!G$3,"+","-")))</f>
        <v>+</v>
      </c>
      <c r="G35" s="46" t="str">
        <f>IF(Sayfa1!H$3=0,"",IF(Sayfa1!H11=0,"BOŞ",IF(Sayfa1!H11=Sayfa1!H$3,"+","-")))</f>
        <v>+</v>
      </c>
      <c r="H35" s="46" t="str">
        <f>IF(Sayfa1!I$3=0,"",IF(Sayfa1!I11=0,"BOŞ",IF(Sayfa1!I11=Sayfa1!I$3,"+","-")))</f>
        <v>+</v>
      </c>
      <c r="I35" s="46" t="str">
        <f>IF(Sayfa1!J$3=0,"",IF(Sayfa1!J11=0,"BOŞ",IF(Sayfa1!J11=Sayfa1!J$3,"+","-")))</f>
        <v>+</v>
      </c>
      <c r="J35" s="46" t="str">
        <f>IF(Sayfa1!K$3=0,"",IF(Sayfa1!K11=0,"BOŞ",IF(Sayfa1!K11=Sayfa1!K$3,"+","-")))</f>
        <v>+</v>
      </c>
      <c r="K35" s="46" t="str">
        <f>IF(Sayfa1!L$3=0,"",IF(Sayfa1!L11=0,"BOŞ",IF(Sayfa1!L11=Sayfa1!L$3,"+","-")))</f>
        <v>+</v>
      </c>
      <c r="L35" s="46" t="str">
        <f>IF(Sayfa1!M$3=0,"",IF(Sayfa1!M11=0,"BOŞ",IF(Sayfa1!M11=Sayfa1!M$3,"+","-")))</f>
        <v>+</v>
      </c>
      <c r="M35" s="46" t="str">
        <f>IF(Sayfa1!N$3=0,"",IF(Sayfa1!N11=0,"BOŞ",IF(Sayfa1!N11=Sayfa1!N$3,"+","-")))</f>
        <v>+</v>
      </c>
      <c r="N35" s="46" t="str">
        <f>IF(Sayfa1!O$3=0,"",IF(Sayfa1!O11=0,"BOŞ",IF(Sayfa1!O11=Sayfa1!O$3,"+","-")))</f>
        <v>+</v>
      </c>
      <c r="O35" s="46" t="str">
        <f>IF(Sayfa1!P$3=0,"",IF(Sayfa1!P11=0,"BOŞ",IF(Sayfa1!P11=Sayfa1!P$3,"+","-")))</f>
        <v>+</v>
      </c>
      <c r="P35" s="46" t="str">
        <f>IF(Sayfa1!Q$3=0,"",IF(Sayfa1!Q11=0,"BOŞ",IF(Sayfa1!Q11=Sayfa1!Q$3,"+","-")))</f>
        <v>+</v>
      </c>
      <c r="Q35" s="46" t="str">
        <f>IF(Sayfa1!R$3=0,"",IF(Sayfa1!R11=0,"BOŞ",IF(Sayfa1!R11=Sayfa1!R$3,"+","-")))</f>
        <v>+</v>
      </c>
      <c r="R35" s="46" t="str">
        <f>IF(Sayfa1!S$3=0,"",IF(Sayfa1!S11=0,"BOŞ",IF(Sayfa1!S11=Sayfa1!S$3,"+","-")))</f>
        <v>+</v>
      </c>
      <c r="S35" s="46" t="str">
        <f>IF(Sayfa1!T$3=0,"",IF(Sayfa1!T11=0,"BOŞ",IF(Sayfa1!T11=Sayfa1!T$3,"+","-")))</f>
        <v>-</v>
      </c>
      <c r="T35" s="46" t="str">
        <f>IF(Sayfa1!U$3=0,"",IF(Sayfa1!U11=0,"BOŞ",IF(Sayfa1!U11=Sayfa1!U$3,"+","-")))</f>
        <v>-</v>
      </c>
      <c r="U35" s="46" t="str">
        <f>IF(Sayfa1!V$3=0,"",IF(Sayfa1!V11=0,"BOŞ",IF(Sayfa1!V11=Sayfa1!V$3,"+","-")))</f>
        <v>+</v>
      </c>
      <c r="V35" s="46" t="str">
        <f>IF(Sayfa1!W$3=0,"",IF(Sayfa1!W11=0,"BOŞ",IF(Sayfa1!W11=Sayfa1!W$3,"+","-")))</f>
        <v>+</v>
      </c>
      <c r="W35" s="46" t="str">
        <f>IF(Sayfa1!X$3=0,"",IF(Sayfa1!X11=0,"BOŞ",IF(Sayfa1!X11=Sayfa1!X$3,"+","-")))</f>
        <v>+</v>
      </c>
      <c r="X35" s="46">
        <f>IF(Sayfa1!Y$3=0,"",IF(Sayfa1!Y11=0,"BOŞ",IF(Sayfa1!Y11=Sayfa1!Y$3,"+","-")))</f>
      </c>
      <c r="Y35" s="46">
        <f>IF(Sayfa1!Z$3=0,"",IF(Sayfa1!Z11=0,"BOŞ",IF(Sayfa1!Z11=Sayfa1!Z$3,"+","-")))</f>
      </c>
      <c r="Z35" s="46">
        <f>IF(Sayfa1!AA$3=0,"",IF(Sayfa1!AA11=0,"BOŞ",IF(Sayfa1!AA11=Sayfa1!AA$3,"+","-")))</f>
      </c>
      <c r="AA35" s="46">
        <f>IF(Sayfa1!AB$3=0,"",IF(Sayfa1!AB11=0,"BOŞ",IF(Sayfa1!AB11=Sayfa1!AB$3,"+","-")))</f>
      </c>
      <c r="AB35" s="46">
        <f>IF(Sayfa1!AC$3=0,"",IF(Sayfa1!AC11=0,"BOŞ",IF(Sayfa1!AC11=Sayfa1!AC$3,"+","-")))</f>
      </c>
      <c r="AC35" s="46">
        <f>IF(Sayfa1!AD$3=0,"",IF(Sayfa1!AD11=0,"BOŞ",IF(Sayfa1!AD11=Sayfa1!AD$3,"+","-")))</f>
      </c>
      <c r="AD35" s="46">
        <f>IF(Sayfa1!AE$3=0,"",IF(Sayfa1!AE11=0,"BOŞ",IF(Sayfa1!AE11=Sayfa1!AE$3,"+","-")))</f>
      </c>
      <c r="AE35" s="46">
        <f>IF(Sayfa1!AF$3=0,"",IF(Sayfa1!AF11=0,"BOŞ",IF(Sayfa1!AF11=Sayfa1!AF$3,"+","-")))</f>
      </c>
      <c r="AF35" s="46">
        <f>IF(Sayfa1!AG$3=0,"",IF(Sayfa1!AG11=0,"BOŞ",IF(Sayfa1!AG11=Sayfa1!AG$3,"+","-")))</f>
      </c>
      <c r="AG35" s="46">
        <f>IF(Sayfa1!AH$3=0,"",IF(Sayfa1!AH11=0,"BOŞ",IF(Sayfa1!AH11=Sayfa1!AH$3,"+","-")))</f>
      </c>
      <c r="AH35" s="130"/>
      <c r="AI35" s="130"/>
      <c r="AJ35" s="130"/>
      <c r="AK35" s="133"/>
      <c r="AL35" s="131"/>
      <c r="AM35" s="130"/>
      <c r="AN35" s="124"/>
      <c r="AO35" s="125"/>
    </row>
    <row r="36" spans="1:41" ht="12.75">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row>
    <row r="37" spans="1:41" ht="12" customHeight="1">
      <c r="A37" s="49" t="str">
        <f>Sayfa1!B12</f>
        <v>ECE MİRAY </v>
      </c>
      <c r="B37" s="49" t="s">
        <v>32</v>
      </c>
      <c r="C37" s="2"/>
      <c r="D37" s="50">
        <f>Sayfa1!E$2</f>
        <v>1</v>
      </c>
      <c r="E37" s="50">
        <f>Sayfa1!F$2</f>
        <v>2</v>
      </c>
      <c r="F37" s="50">
        <f>Sayfa1!G$2</f>
        <v>3</v>
      </c>
      <c r="G37" s="50">
        <f>Sayfa1!H$2</f>
        <v>4</v>
      </c>
      <c r="H37" s="50">
        <f>Sayfa1!I$2</f>
        <v>5</v>
      </c>
      <c r="I37" s="50">
        <f>Sayfa1!J$2</f>
        <v>6</v>
      </c>
      <c r="J37" s="50">
        <f>Sayfa1!K$2</f>
        <v>7</v>
      </c>
      <c r="K37" s="50">
        <f>Sayfa1!L$2</f>
        <v>8</v>
      </c>
      <c r="L37" s="50">
        <f>Sayfa1!M$2</f>
        <v>9</v>
      </c>
      <c r="M37" s="50">
        <f>Sayfa1!N$2</f>
        <v>10</v>
      </c>
      <c r="N37" s="50">
        <f>Sayfa1!O$2</f>
        <v>11</v>
      </c>
      <c r="O37" s="50">
        <f>Sayfa1!P$2</f>
        <v>12</v>
      </c>
      <c r="P37" s="50">
        <f>Sayfa1!Q$2</f>
        <v>13</v>
      </c>
      <c r="Q37" s="50">
        <f>Sayfa1!R$2</f>
        <v>14</v>
      </c>
      <c r="R37" s="50">
        <f>Sayfa1!S$2</f>
        <v>15</v>
      </c>
      <c r="S37" s="50">
        <f>Sayfa1!T$2</f>
        <v>16</v>
      </c>
      <c r="T37" s="50">
        <f>Sayfa1!U$2</f>
        <v>17</v>
      </c>
      <c r="U37" s="50">
        <f>Sayfa1!V$2</f>
        <v>18</v>
      </c>
      <c r="V37" s="50">
        <f>Sayfa1!W$2</f>
        <v>19</v>
      </c>
      <c r="W37" s="50">
        <f>Sayfa1!X$2</f>
        <v>20</v>
      </c>
      <c r="X37" s="50">
        <f>Sayfa1!Y$2</f>
        <v>21</v>
      </c>
      <c r="Y37" s="50">
        <f>Sayfa1!Z$2</f>
        <v>22</v>
      </c>
      <c r="Z37" s="50">
        <f>Sayfa1!AA$2</f>
        <v>23</v>
      </c>
      <c r="AA37" s="50">
        <f>Sayfa1!AB$2</f>
        <v>24</v>
      </c>
      <c r="AB37" s="50">
        <f>Sayfa1!AC$2</f>
        <v>25</v>
      </c>
      <c r="AC37" s="50">
        <f>Sayfa1!AD$2</f>
        <v>26</v>
      </c>
      <c r="AD37" s="50">
        <f>Sayfa1!AE$2</f>
        <v>27</v>
      </c>
      <c r="AE37" s="50">
        <f>Sayfa1!AF$2</f>
        <v>28</v>
      </c>
      <c r="AF37" s="50">
        <f>Sayfa1!AG$2</f>
        <v>29</v>
      </c>
      <c r="AG37" s="50">
        <f>Sayfa1!AH$2</f>
        <v>30</v>
      </c>
      <c r="AH37" s="127" t="b">
        <v>1</v>
      </c>
      <c r="AI37" s="127" t="b">
        <v>0</v>
      </c>
      <c r="AJ37" s="129" t="s">
        <v>12</v>
      </c>
      <c r="AK37" s="129" t="s">
        <v>14</v>
      </c>
      <c r="AL37" s="129" t="s">
        <v>15</v>
      </c>
      <c r="AM37" s="129" t="s">
        <v>19</v>
      </c>
      <c r="AN37" s="118" t="s">
        <v>39</v>
      </c>
      <c r="AO37" s="119"/>
    </row>
    <row r="38" spans="1:41" ht="12" customHeight="1">
      <c r="A38" s="49" t="str">
        <f>Sayfa1!C12</f>
        <v>CEBECİ</v>
      </c>
      <c r="B38" s="43" t="s">
        <v>30</v>
      </c>
      <c r="C38" s="2"/>
      <c r="D38" s="46" t="str">
        <f>Sayfa1!E3</f>
        <v>A</v>
      </c>
      <c r="E38" s="46" t="str">
        <f>Sayfa1!F3</f>
        <v>B</v>
      </c>
      <c r="F38" s="46" t="str">
        <f>Sayfa1!G3</f>
        <v>C</v>
      </c>
      <c r="G38" s="46" t="str">
        <f>Sayfa1!H3</f>
        <v>A</v>
      </c>
      <c r="H38" s="46" t="str">
        <f>Sayfa1!I3</f>
        <v>B</v>
      </c>
      <c r="I38" s="46" t="str">
        <f>Sayfa1!J3</f>
        <v>C</v>
      </c>
      <c r="J38" s="46" t="str">
        <f>Sayfa1!K3</f>
        <v>C</v>
      </c>
      <c r="K38" s="46" t="str">
        <f>Sayfa1!L3</f>
        <v>B</v>
      </c>
      <c r="L38" s="46" t="str">
        <f>Sayfa1!M3</f>
        <v>C</v>
      </c>
      <c r="M38" s="46" t="str">
        <f>Sayfa1!N3</f>
        <v>C</v>
      </c>
      <c r="N38" s="46" t="str">
        <f>Sayfa1!O3</f>
        <v>C</v>
      </c>
      <c r="O38" s="46" t="str">
        <f>Sayfa1!P3</f>
        <v>B</v>
      </c>
      <c r="P38" s="46" t="str">
        <f>Sayfa1!Q3</f>
        <v>C</v>
      </c>
      <c r="Q38" s="46" t="str">
        <f>Sayfa1!R3</f>
        <v>C</v>
      </c>
      <c r="R38" s="46" t="str">
        <f>Sayfa1!S3</f>
        <v>B</v>
      </c>
      <c r="S38" s="46" t="str">
        <f>Sayfa1!T3</f>
        <v>A</v>
      </c>
      <c r="T38" s="46" t="str">
        <f>Sayfa1!U3</f>
        <v>C</v>
      </c>
      <c r="U38" s="46" t="str">
        <f>Sayfa1!V3</f>
        <v>C</v>
      </c>
      <c r="V38" s="46" t="str">
        <f>Sayfa1!W3</f>
        <v>A</v>
      </c>
      <c r="W38" s="46" t="str">
        <f>Sayfa1!X3</f>
        <v>B</v>
      </c>
      <c r="X38" s="46">
        <f>Sayfa1!Y3</f>
        <v>0</v>
      </c>
      <c r="Y38" s="46">
        <f>Sayfa1!Z3</f>
        <v>0</v>
      </c>
      <c r="Z38" s="46">
        <f>Sayfa1!AA3</f>
        <v>0</v>
      </c>
      <c r="AA38" s="46">
        <f>Sayfa1!AB3</f>
        <v>0</v>
      </c>
      <c r="AB38" s="46">
        <f>Sayfa1!AC3</f>
        <v>0</v>
      </c>
      <c r="AC38" s="46">
        <f>Sayfa1!AD3</f>
        <v>0</v>
      </c>
      <c r="AD38" s="46">
        <f>Sayfa1!AE3</f>
        <v>0</v>
      </c>
      <c r="AE38" s="46">
        <f>Sayfa1!AF3</f>
        <v>0</v>
      </c>
      <c r="AF38" s="46">
        <f>Sayfa1!AG3</f>
        <v>0</v>
      </c>
      <c r="AG38" s="46">
        <f>Sayfa1!AH3</f>
        <v>0</v>
      </c>
      <c r="AH38" s="128"/>
      <c r="AI38" s="128"/>
      <c r="AJ38" s="129"/>
      <c r="AK38" s="129"/>
      <c r="AL38" s="129"/>
      <c r="AM38" s="129"/>
      <c r="AN38" s="120"/>
      <c r="AO38" s="121"/>
    </row>
    <row r="39" spans="1:41" ht="12" customHeight="1">
      <c r="A39" s="43" t="str">
        <f>GİRİŞ!$C$4&amp;" / "&amp;GİRİŞ!$C$5</f>
        <v>Matematik / doğal sayılar</v>
      </c>
      <c r="B39" s="43" t="s">
        <v>31</v>
      </c>
      <c r="C39" s="2"/>
      <c r="D39" s="46" t="str">
        <f>Sayfa1!E12</f>
        <v>A</v>
      </c>
      <c r="E39" s="46" t="str">
        <f>Sayfa1!F12</f>
        <v>B</v>
      </c>
      <c r="F39" s="46" t="str">
        <f>Sayfa1!G12</f>
        <v>C</v>
      </c>
      <c r="G39" s="46" t="str">
        <f>Sayfa1!H12</f>
        <v>A</v>
      </c>
      <c r="H39" s="46" t="str">
        <f>Sayfa1!I12</f>
        <v>B</v>
      </c>
      <c r="I39" s="46" t="str">
        <f>Sayfa1!J12</f>
        <v>C</v>
      </c>
      <c r="J39" s="46" t="str">
        <f>Sayfa1!K12</f>
        <v>C</v>
      </c>
      <c r="K39" s="46" t="str">
        <f>Sayfa1!L12</f>
        <v>B</v>
      </c>
      <c r="L39" s="46" t="str">
        <f>Sayfa1!M12</f>
        <v>C</v>
      </c>
      <c r="M39" s="46" t="str">
        <f>Sayfa1!N12</f>
        <v>C</v>
      </c>
      <c r="N39" s="46" t="str">
        <f>Sayfa1!O12</f>
        <v>C</v>
      </c>
      <c r="O39" s="46" t="str">
        <f>Sayfa1!P12</f>
        <v>B</v>
      </c>
      <c r="P39" s="46" t="str">
        <f>Sayfa1!Q12</f>
        <v>C</v>
      </c>
      <c r="Q39" s="46" t="str">
        <f>Sayfa1!R12</f>
        <v>C</v>
      </c>
      <c r="R39" s="46" t="str">
        <f>Sayfa1!S12</f>
        <v>B</v>
      </c>
      <c r="S39" s="46" t="str">
        <f>Sayfa1!T12</f>
        <v>C</v>
      </c>
      <c r="T39" s="46" t="str">
        <f>Sayfa1!U12</f>
        <v>B</v>
      </c>
      <c r="U39" s="46" t="str">
        <f>Sayfa1!V12</f>
        <v>C</v>
      </c>
      <c r="V39" s="46" t="str">
        <f>Sayfa1!W12</f>
        <v>A</v>
      </c>
      <c r="W39" s="46" t="str">
        <f>Sayfa1!X12</f>
        <v>B</v>
      </c>
      <c r="X39" s="46">
        <f>Sayfa1!Y12</f>
        <v>0</v>
      </c>
      <c r="Y39" s="46">
        <f>Sayfa1!Z12</f>
        <v>0</v>
      </c>
      <c r="Z39" s="46">
        <f>Sayfa1!AA12</f>
        <v>0</v>
      </c>
      <c r="AA39" s="46">
        <f>Sayfa1!AB12</f>
        <v>0</v>
      </c>
      <c r="AB39" s="46">
        <f>Sayfa1!AC12</f>
        <v>0</v>
      </c>
      <c r="AC39" s="46">
        <f>Sayfa1!AD12</f>
        <v>0</v>
      </c>
      <c r="AD39" s="46">
        <f>Sayfa1!AE12</f>
        <v>0</v>
      </c>
      <c r="AE39" s="46">
        <f>Sayfa1!AF12</f>
        <v>0</v>
      </c>
      <c r="AF39" s="46">
        <f>Sayfa1!AG12</f>
        <v>0</v>
      </c>
      <c r="AG39" s="46">
        <f>Sayfa1!AH12</f>
        <v>0</v>
      </c>
      <c r="AH39" s="130">
        <f>Sayfa1!AI$12</f>
        <v>18</v>
      </c>
      <c r="AI39" s="130">
        <f>Sayfa1!AK$12</f>
        <v>2</v>
      </c>
      <c r="AJ39" s="130">
        <f>Sayfa1!AM$12</f>
        <v>0</v>
      </c>
      <c r="AK39" s="132">
        <f>Sayfa1!AN$12</f>
        <v>17.333333333333332</v>
      </c>
      <c r="AL39" s="131">
        <f>Sayfa1!AP$12</f>
        <v>90</v>
      </c>
      <c r="AM39" s="130" t="str">
        <f>Sayfa1!AQ$12</f>
        <v>5</v>
      </c>
      <c r="AN39" s="122" t="str">
        <f>Sayfa1!$AY$36&amp;" Kişiden "&amp;Sayfa1!$AT$12&amp;"."</f>
        <v>21 Kişiden 7.</v>
      </c>
      <c r="AO39" s="123"/>
    </row>
    <row r="40" spans="1:41" ht="12" customHeight="1">
      <c r="A40" s="43" t="s">
        <v>28</v>
      </c>
      <c r="B40" s="43" t="s">
        <v>29</v>
      </c>
      <c r="C40" s="2"/>
      <c r="D40" s="46" t="str">
        <f>IF(Sayfa1!E$3=0,"",IF(Sayfa1!E12=0,"BOŞ",IF(Sayfa1!E12=Sayfa1!E$3,"+","-")))</f>
        <v>+</v>
      </c>
      <c r="E40" s="46" t="str">
        <f>IF(Sayfa1!F$3=0,"",IF(Sayfa1!F12=0,"BOŞ",IF(Sayfa1!F12=Sayfa1!F$3,"+","-")))</f>
        <v>+</v>
      </c>
      <c r="F40" s="46" t="str">
        <f>IF(Sayfa1!G$3=0,"",IF(Sayfa1!G12=0,"BOŞ",IF(Sayfa1!G12=Sayfa1!G$3,"+","-")))</f>
        <v>+</v>
      </c>
      <c r="G40" s="46" t="str">
        <f>IF(Sayfa1!H$3=0,"",IF(Sayfa1!H12=0,"BOŞ",IF(Sayfa1!H12=Sayfa1!H$3,"+","-")))</f>
        <v>+</v>
      </c>
      <c r="H40" s="46" t="str">
        <f>IF(Sayfa1!I$3=0,"",IF(Sayfa1!I12=0,"BOŞ",IF(Sayfa1!I12=Sayfa1!I$3,"+","-")))</f>
        <v>+</v>
      </c>
      <c r="I40" s="46" t="str">
        <f>IF(Sayfa1!J$3=0,"",IF(Sayfa1!J12=0,"BOŞ",IF(Sayfa1!J12=Sayfa1!J$3,"+","-")))</f>
        <v>+</v>
      </c>
      <c r="J40" s="46" t="str">
        <f>IF(Sayfa1!K$3=0,"",IF(Sayfa1!K12=0,"BOŞ",IF(Sayfa1!K12=Sayfa1!K$3,"+","-")))</f>
        <v>+</v>
      </c>
      <c r="K40" s="46" t="str">
        <f>IF(Sayfa1!L$3=0,"",IF(Sayfa1!L12=0,"BOŞ",IF(Sayfa1!L12=Sayfa1!L$3,"+","-")))</f>
        <v>+</v>
      </c>
      <c r="L40" s="46" t="str">
        <f>IF(Sayfa1!M$3=0,"",IF(Sayfa1!M12=0,"BOŞ",IF(Sayfa1!M12=Sayfa1!M$3,"+","-")))</f>
        <v>+</v>
      </c>
      <c r="M40" s="46" t="str">
        <f>IF(Sayfa1!N$3=0,"",IF(Sayfa1!N12=0,"BOŞ",IF(Sayfa1!N12=Sayfa1!N$3,"+","-")))</f>
        <v>+</v>
      </c>
      <c r="N40" s="46" t="str">
        <f>IF(Sayfa1!O$3=0,"",IF(Sayfa1!O12=0,"BOŞ",IF(Sayfa1!O12=Sayfa1!O$3,"+","-")))</f>
        <v>+</v>
      </c>
      <c r="O40" s="46" t="str">
        <f>IF(Sayfa1!P$3=0,"",IF(Sayfa1!P12=0,"BOŞ",IF(Sayfa1!P12=Sayfa1!P$3,"+","-")))</f>
        <v>+</v>
      </c>
      <c r="P40" s="46" t="str">
        <f>IF(Sayfa1!Q$3=0,"",IF(Sayfa1!Q12=0,"BOŞ",IF(Sayfa1!Q12=Sayfa1!Q$3,"+","-")))</f>
        <v>+</v>
      </c>
      <c r="Q40" s="46" t="str">
        <f>IF(Sayfa1!R$3=0,"",IF(Sayfa1!R12=0,"BOŞ",IF(Sayfa1!R12=Sayfa1!R$3,"+","-")))</f>
        <v>+</v>
      </c>
      <c r="R40" s="46" t="str">
        <f>IF(Sayfa1!S$3=0,"",IF(Sayfa1!S12=0,"BOŞ",IF(Sayfa1!S12=Sayfa1!S$3,"+","-")))</f>
        <v>+</v>
      </c>
      <c r="S40" s="46" t="str">
        <f>IF(Sayfa1!T$3=0,"",IF(Sayfa1!T12=0,"BOŞ",IF(Sayfa1!T12=Sayfa1!T$3,"+","-")))</f>
        <v>-</v>
      </c>
      <c r="T40" s="46" t="str">
        <f>IF(Sayfa1!U$3=0,"",IF(Sayfa1!U12=0,"BOŞ",IF(Sayfa1!U12=Sayfa1!U$3,"+","-")))</f>
        <v>-</v>
      </c>
      <c r="U40" s="46" t="str">
        <f>IF(Sayfa1!V$3=0,"",IF(Sayfa1!V12=0,"BOŞ",IF(Sayfa1!V12=Sayfa1!V$3,"+","-")))</f>
        <v>+</v>
      </c>
      <c r="V40" s="46" t="str">
        <f>IF(Sayfa1!W$3=0,"",IF(Sayfa1!W12=0,"BOŞ",IF(Sayfa1!W12=Sayfa1!W$3,"+","-")))</f>
        <v>+</v>
      </c>
      <c r="W40" s="46" t="str">
        <f>IF(Sayfa1!X$3=0,"",IF(Sayfa1!X12=0,"BOŞ",IF(Sayfa1!X12=Sayfa1!X$3,"+","-")))</f>
        <v>+</v>
      </c>
      <c r="X40" s="46">
        <f>IF(Sayfa1!Y$3=0,"",IF(Sayfa1!Y12=0,"BOŞ",IF(Sayfa1!Y12=Sayfa1!Y$3,"+","-")))</f>
      </c>
      <c r="Y40" s="46">
        <f>IF(Sayfa1!Z$3=0,"",IF(Sayfa1!Z12=0,"BOŞ",IF(Sayfa1!Z12=Sayfa1!Z$3,"+","-")))</f>
      </c>
      <c r="Z40" s="46">
        <f>IF(Sayfa1!AA$3=0,"",IF(Sayfa1!AA12=0,"BOŞ",IF(Sayfa1!AA12=Sayfa1!AA$3,"+","-")))</f>
      </c>
      <c r="AA40" s="46">
        <f>IF(Sayfa1!AB$3=0,"",IF(Sayfa1!AB12=0,"BOŞ",IF(Sayfa1!AB12=Sayfa1!AB$3,"+","-")))</f>
      </c>
      <c r="AB40" s="46">
        <f>IF(Sayfa1!AC$3=0,"",IF(Sayfa1!AC12=0,"BOŞ",IF(Sayfa1!AC12=Sayfa1!AC$3,"+","-")))</f>
      </c>
      <c r="AC40" s="46">
        <f>IF(Sayfa1!AD$3=0,"",IF(Sayfa1!AD12=0,"BOŞ",IF(Sayfa1!AD12=Sayfa1!AD$3,"+","-")))</f>
      </c>
      <c r="AD40" s="46">
        <f>IF(Sayfa1!AE$3=0,"",IF(Sayfa1!AE12=0,"BOŞ",IF(Sayfa1!AE12=Sayfa1!AE$3,"+","-")))</f>
      </c>
      <c r="AE40" s="46">
        <f>IF(Sayfa1!AF$3=0,"",IF(Sayfa1!AF12=0,"BOŞ",IF(Sayfa1!AF12=Sayfa1!AF$3,"+","-")))</f>
      </c>
      <c r="AF40" s="46">
        <f>IF(Sayfa1!AG$3=0,"",IF(Sayfa1!AG12=0,"BOŞ",IF(Sayfa1!AG12=Sayfa1!AG$3,"+","-")))</f>
      </c>
      <c r="AG40" s="46">
        <f>IF(Sayfa1!AH$3=0,"",IF(Sayfa1!AH12=0,"BOŞ",IF(Sayfa1!AH12=Sayfa1!AH$3,"+","-")))</f>
      </c>
      <c r="AH40" s="130"/>
      <c r="AI40" s="130"/>
      <c r="AJ40" s="130"/>
      <c r="AK40" s="133"/>
      <c r="AL40" s="131"/>
      <c r="AM40" s="130"/>
      <c r="AN40" s="124"/>
      <c r="AO40" s="125"/>
    </row>
    <row r="41" spans="1:41" ht="12.7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row>
    <row r="42" spans="1:41" ht="12" customHeight="1">
      <c r="A42" s="2" t="str">
        <f>Sayfa1!B13</f>
        <v>ELİF </v>
      </c>
      <c r="B42" s="49" t="s">
        <v>32</v>
      </c>
      <c r="C42" s="2"/>
      <c r="D42" s="50">
        <f>Sayfa1!E$2</f>
        <v>1</v>
      </c>
      <c r="E42" s="50">
        <f>Sayfa1!F$2</f>
        <v>2</v>
      </c>
      <c r="F42" s="50">
        <f>Sayfa1!G$2</f>
        <v>3</v>
      </c>
      <c r="G42" s="50">
        <f>Sayfa1!H$2</f>
        <v>4</v>
      </c>
      <c r="H42" s="50">
        <f>Sayfa1!I$2</f>
        <v>5</v>
      </c>
      <c r="I42" s="50">
        <f>Sayfa1!J$2</f>
        <v>6</v>
      </c>
      <c r="J42" s="50">
        <f>Sayfa1!K$2</f>
        <v>7</v>
      </c>
      <c r="K42" s="50">
        <f>Sayfa1!L$2</f>
        <v>8</v>
      </c>
      <c r="L42" s="50">
        <f>Sayfa1!M$2</f>
        <v>9</v>
      </c>
      <c r="M42" s="50">
        <f>Sayfa1!N$2</f>
        <v>10</v>
      </c>
      <c r="N42" s="50">
        <f>Sayfa1!O$2</f>
        <v>11</v>
      </c>
      <c r="O42" s="50">
        <f>Sayfa1!P$2</f>
        <v>12</v>
      </c>
      <c r="P42" s="50">
        <f>Sayfa1!Q$2</f>
        <v>13</v>
      </c>
      <c r="Q42" s="50">
        <f>Sayfa1!R$2</f>
        <v>14</v>
      </c>
      <c r="R42" s="50">
        <f>Sayfa1!S$2</f>
        <v>15</v>
      </c>
      <c r="S42" s="50">
        <f>Sayfa1!T$2</f>
        <v>16</v>
      </c>
      <c r="T42" s="50">
        <f>Sayfa1!U$2</f>
        <v>17</v>
      </c>
      <c r="U42" s="50">
        <f>Sayfa1!V$2</f>
        <v>18</v>
      </c>
      <c r="V42" s="50">
        <f>Sayfa1!W$2</f>
        <v>19</v>
      </c>
      <c r="W42" s="50">
        <f>Sayfa1!X$2</f>
        <v>20</v>
      </c>
      <c r="X42" s="50">
        <f>Sayfa1!Y$2</f>
        <v>21</v>
      </c>
      <c r="Y42" s="50">
        <f>Sayfa1!Z$2</f>
        <v>22</v>
      </c>
      <c r="Z42" s="50">
        <f>Sayfa1!AA$2</f>
        <v>23</v>
      </c>
      <c r="AA42" s="50">
        <f>Sayfa1!AB$2</f>
        <v>24</v>
      </c>
      <c r="AB42" s="50">
        <f>Sayfa1!AC$2</f>
        <v>25</v>
      </c>
      <c r="AC42" s="50">
        <f>Sayfa1!AD$2</f>
        <v>26</v>
      </c>
      <c r="AD42" s="50">
        <f>Sayfa1!AE$2</f>
        <v>27</v>
      </c>
      <c r="AE42" s="50">
        <f>Sayfa1!AF$2</f>
        <v>28</v>
      </c>
      <c r="AF42" s="50">
        <f>Sayfa1!AG$2</f>
        <v>29</v>
      </c>
      <c r="AG42" s="50">
        <f>Sayfa1!AH$2</f>
        <v>30</v>
      </c>
      <c r="AH42" s="127" t="b">
        <v>1</v>
      </c>
      <c r="AI42" s="127" t="b">
        <v>0</v>
      </c>
      <c r="AJ42" s="129" t="s">
        <v>12</v>
      </c>
      <c r="AK42" s="129" t="s">
        <v>14</v>
      </c>
      <c r="AL42" s="129" t="s">
        <v>15</v>
      </c>
      <c r="AM42" s="129" t="s">
        <v>19</v>
      </c>
      <c r="AN42" s="118" t="s">
        <v>39</v>
      </c>
      <c r="AO42" s="119"/>
    </row>
    <row r="43" spans="1:41" ht="12" customHeight="1">
      <c r="A43" s="2" t="str">
        <f>Sayfa1!C13</f>
        <v>KAZAN</v>
      </c>
      <c r="B43" s="43" t="s">
        <v>30</v>
      </c>
      <c r="C43" s="2"/>
      <c r="D43" s="46" t="str">
        <f>Sayfa1!E3</f>
        <v>A</v>
      </c>
      <c r="E43" s="46" t="str">
        <f>Sayfa1!F3</f>
        <v>B</v>
      </c>
      <c r="F43" s="46" t="str">
        <f>Sayfa1!G3</f>
        <v>C</v>
      </c>
      <c r="G43" s="46" t="str">
        <f>Sayfa1!H3</f>
        <v>A</v>
      </c>
      <c r="H43" s="46" t="str">
        <f>Sayfa1!I3</f>
        <v>B</v>
      </c>
      <c r="I43" s="46" t="str">
        <f>Sayfa1!J3</f>
        <v>C</v>
      </c>
      <c r="J43" s="46" t="str">
        <f>Sayfa1!K3</f>
        <v>C</v>
      </c>
      <c r="K43" s="46" t="str">
        <f>Sayfa1!L3</f>
        <v>B</v>
      </c>
      <c r="L43" s="46" t="str">
        <f>Sayfa1!M3</f>
        <v>C</v>
      </c>
      <c r="M43" s="46" t="str">
        <f>Sayfa1!N3</f>
        <v>C</v>
      </c>
      <c r="N43" s="46" t="str">
        <f>Sayfa1!O3</f>
        <v>C</v>
      </c>
      <c r="O43" s="46" t="str">
        <f>Sayfa1!P3</f>
        <v>B</v>
      </c>
      <c r="P43" s="46" t="str">
        <f>Sayfa1!Q3</f>
        <v>C</v>
      </c>
      <c r="Q43" s="46" t="str">
        <f>Sayfa1!R3</f>
        <v>C</v>
      </c>
      <c r="R43" s="46" t="str">
        <f>Sayfa1!S3</f>
        <v>B</v>
      </c>
      <c r="S43" s="46" t="str">
        <f>Sayfa1!T3</f>
        <v>A</v>
      </c>
      <c r="T43" s="46" t="str">
        <f>Sayfa1!U3</f>
        <v>C</v>
      </c>
      <c r="U43" s="46" t="str">
        <f>Sayfa1!V3</f>
        <v>C</v>
      </c>
      <c r="V43" s="46" t="str">
        <f>Sayfa1!W3</f>
        <v>A</v>
      </c>
      <c r="W43" s="46" t="str">
        <f>Sayfa1!X3</f>
        <v>B</v>
      </c>
      <c r="X43" s="46">
        <f>Sayfa1!Y3</f>
        <v>0</v>
      </c>
      <c r="Y43" s="46">
        <f>Sayfa1!Z3</f>
        <v>0</v>
      </c>
      <c r="Z43" s="46">
        <f>Sayfa1!AA3</f>
        <v>0</v>
      </c>
      <c r="AA43" s="46">
        <f>Sayfa1!AB3</f>
        <v>0</v>
      </c>
      <c r="AB43" s="46">
        <f>Sayfa1!AC3</f>
        <v>0</v>
      </c>
      <c r="AC43" s="46">
        <f>Sayfa1!AD3</f>
        <v>0</v>
      </c>
      <c r="AD43" s="46">
        <f>Sayfa1!AE3</f>
        <v>0</v>
      </c>
      <c r="AE43" s="46">
        <f>Sayfa1!AF3</f>
        <v>0</v>
      </c>
      <c r="AF43" s="46">
        <f>Sayfa1!AG3</f>
        <v>0</v>
      </c>
      <c r="AG43" s="46">
        <f>Sayfa1!AH3</f>
        <v>0</v>
      </c>
      <c r="AH43" s="128"/>
      <c r="AI43" s="128"/>
      <c r="AJ43" s="129"/>
      <c r="AK43" s="129"/>
      <c r="AL43" s="129"/>
      <c r="AM43" s="129"/>
      <c r="AN43" s="120"/>
      <c r="AO43" s="121"/>
    </row>
    <row r="44" spans="1:41" ht="12" customHeight="1">
      <c r="A44" s="43" t="str">
        <f>GİRİŞ!$C$4&amp;" / "&amp;GİRİŞ!$C$5</f>
        <v>Matematik / doğal sayılar</v>
      </c>
      <c r="B44" s="43" t="s">
        <v>31</v>
      </c>
      <c r="C44" s="2"/>
      <c r="D44" s="46" t="str">
        <f>Sayfa1!E13</f>
        <v>A</v>
      </c>
      <c r="E44" s="46" t="str">
        <f>Sayfa1!F13</f>
        <v>B</v>
      </c>
      <c r="F44" s="46" t="str">
        <f>Sayfa1!G13</f>
        <v>C</v>
      </c>
      <c r="G44" s="46" t="str">
        <f>Sayfa1!H13</f>
        <v>A</v>
      </c>
      <c r="H44" s="46" t="str">
        <f>Sayfa1!I13</f>
        <v>B</v>
      </c>
      <c r="I44" s="46" t="str">
        <f>Sayfa1!J13</f>
        <v>C</v>
      </c>
      <c r="J44" s="46" t="str">
        <f>Sayfa1!K13</f>
        <v>C</v>
      </c>
      <c r="K44" s="46" t="str">
        <f>Sayfa1!L13</f>
        <v>B</v>
      </c>
      <c r="L44" s="46" t="str">
        <f>Sayfa1!M13</f>
        <v>C</v>
      </c>
      <c r="M44" s="46" t="str">
        <f>Sayfa1!N13</f>
        <v>C</v>
      </c>
      <c r="N44" s="46" t="str">
        <f>Sayfa1!O13</f>
        <v>C</v>
      </c>
      <c r="O44" s="46" t="str">
        <f>Sayfa1!P13</f>
        <v>B</v>
      </c>
      <c r="P44" s="46" t="str">
        <f>Sayfa1!Q13</f>
        <v>C</v>
      </c>
      <c r="Q44" s="46" t="str">
        <f>Sayfa1!R13</f>
        <v>C</v>
      </c>
      <c r="R44" s="46" t="str">
        <f>Sayfa1!S13</f>
        <v>B</v>
      </c>
      <c r="S44" s="46" t="str">
        <f>Sayfa1!T13</f>
        <v>C</v>
      </c>
      <c r="T44" s="46" t="str">
        <f>Sayfa1!U13</f>
        <v>B</v>
      </c>
      <c r="U44" s="46" t="str">
        <f>Sayfa1!V13</f>
        <v>C</v>
      </c>
      <c r="V44" s="46" t="str">
        <f>Sayfa1!W13</f>
        <v>A</v>
      </c>
      <c r="W44" s="46" t="str">
        <f>Sayfa1!X13</f>
        <v>B</v>
      </c>
      <c r="X44" s="46">
        <f>Sayfa1!Y13</f>
        <v>0</v>
      </c>
      <c r="Y44" s="46">
        <f>Sayfa1!Z13</f>
        <v>0</v>
      </c>
      <c r="Z44" s="46">
        <f>Sayfa1!AA13</f>
        <v>0</v>
      </c>
      <c r="AA44" s="46">
        <f>Sayfa1!AB13</f>
        <v>0</v>
      </c>
      <c r="AB44" s="46">
        <f>Sayfa1!AC13</f>
        <v>0</v>
      </c>
      <c r="AC44" s="46">
        <f>Sayfa1!AD13</f>
        <v>0</v>
      </c>
      <c r="AD44" s="46">
        <f>Sayfa1!AE13</f>
        <v>0</v>
      </c>
      <c r="AE44" s="46">
        <f>Sayfa1!AF13</f>
        <v>0</v>
      </c>
      <c r="AF44" s="46">
        <f>Sayfa1!AG13</f>
        <v>0</v>
      </c>
      <c r="AG44" s="46">
        <f>Sayfa1!AH13</f>
        <v>0</v>
      </c>
      <c r="AH44" s="130">
        <f>Sayfa1!AI$13</f>
        <v>18</v>
      </c>
      <c r="AI44" s="130">
        <f>Sayfa1!AK$13</f>
        <v>2</v>
      </c>
      <c r="AJ44" s="130">
        <f>Sayfa1!AM$13</f>
        <v>0</v>
      </c>
      <c r="AK44" s="132">
        <f>Sayfa1!AN$13</f>
        <v>17.333333333333332</v>
      </c>
      <c r="AL44" s="131">
        <f>Sayfa1!AP$13</f>
        <v>90</v>
      </c>
      <c r="AM44" s="130" t="str">
        <f>Sayfa1!AQ$13</f>
        <v>5</v>
      </c>
      <c r="AN44" s="122" t="str">
        <f>Sayfa1!$AY$36&amp;" Kişiden "&amp;Sayfa1!$AT$13&amp;"."</f>
        <v>21 Kişiden 7.</v>
      </c>
      <c r="AO44" s="123"/>
    </row>
    <row r="45" spans="1:41" ht="12" customHeight="1">
      <c r="A45" s="43" t="s">
        <v>28</v>
      </c>
      <c r="B45" s="43" t="s">
        <v>29</v>
      </c>
      <c r="C45" s="2"/>
      <c r="D45" s="46" t="str">
        <f>IF(Sayfa1!E$3=0,"",IF(Sayfa1!E13=0,"BOŞ",IF(Sayfa1!E13=Sayfa1!E$3,"+","-")))</f>
        <v>+</v>
      </c>
      <c r="E45" s="46" t="str">
        <f>IF(Sayfa1!F$3=0,"",IF(Sayfa1!F13=0,"BOŞ",IF(Sayfa1!F13=Sayfa1!F$3,"+","-")))</f>
        <v>+</v>
      </c>
      <c r="F45" s="46" t="str">
        <f>IF(Sayfa1!G$3=0,"",IF(Sayfa1!G13=0,"BOŞ",IF(Sayfa1!G13=Sayfa1!G$3,"+","-")))</f>
        <v>+</v>
      </c>
      <c r="G45" s="46" t="str">
        <f>IF(Sayfa1!H$3=0,"",IF(Sayfa1!H13=0,"BOŞ",IF(Sayfa1!H13=Sayfa1!H$3,"+","-")))</f>
        <v>+</v>
      </c>
      <c r="H45" s="46" t="str">
        <f>IF(Sayfa1!I$3=0,"",IF(Sayfa1!I13=0,"BOŞ",IF(Sayfa1!I13=Sayfa1!I$3,"+","-")))</f>
        <v>+</v>
      </c>
      <c r="I45" s="46" t="str">
        <f>IF(Sayfa1!J$3=0,"",IF(Sayfa1!J13=0,"BOŞ",IF(Sayfa1!J13=Sayfa1!J$3,"+","-")))</f>
        <v>+</v>
      </c>
      <c r="J45" s="46" t="str">
        <f>IF(Sayfa1!K$3=0,"",IF(Sayfa1!K13=0,"BOŞ",IF(Sayfa1!K13=Sayfa1!K$3,"+","-")))</f>
        <v>+</v>
      </c>
      <c r="K45" s="46" t="str">
        <f>IF(Sayfa1!L$3=0,"",IF(Sayfa1!L13=0,"BOŞ",IF(Sayfa1!L13=Sayfa1!L$3,"+","-")))</f>
        <v>+</v>
      </c>
      <c r="L45" s="46" t="str">
        <f>IF(Sayfa1!M$3=0,"",IF(Sayfa1!M13=0,"BOŞ",IF(Sayfa1!M13=Sayfa1!M$3,"+","-")))</f>
        <v>+</v>
      </c>
      <c r="M45" s="46" t="str">
        <f>IF(Sayfa1!N$3=0,"",IF(Sayfa1!N13=0,"BOŞ",IF(Sayfa1!N13=Sayfa1!N$3,"+","-")))</f>
        <v>+</v>
      </c>
      <c r="N45" s="46" t="str">
        <f>IF(Sayfa1!O$3=0,"",IF(Sayfa1!O13=0,"BOŞ",IF(Sayfa1!O13=Sayfa1!O$3,"+","-")))</f>
        <v>+</v>
      </c>
      <c r="O45" s="46" t="str">
        <f>IF(Sayfa1!P$3=0,"",IF(Sayfa1!P13=0,"BOŞ",IF(Sayfa1!P13=Sayfa1!P$3,"+","-")))</f>
        <v>+</v>
      </c>
      <c r="P45" s="46" t="str">
        <f>IF(Sayfa1!Q$3=0,"",IF(Sayfa1!Q13=0,"BOŞ",IF(Sayfa1!Q13=Sayfa1!Q$3,"+","-")))</f>
        <v>+</v>
      </c>
      <c r="Q45" s="46" t="str">
        <f>IF(Sayfa1!R$3=0,"",IF(Sayfa1!R13=0,"BOŞ",IF(Sayfa1!R13=Sayfa1!R$3,"+","-")))</f>
        <v>+</v>
      </c>
      <c r="R45" s="46" t="str">
        <f>IF(Sayfa1!S$3=0,"",IF(Sayfa1!S13=0,"BOŞ",IF(Sayfa1!S13=Sayfa1!S$3,"+","-")))</f>
        <v>+</v>
      </c>
      <c r="S45" s="46" t="str">
        <f>IF(Sayfa1!T$3=0,"",IF(Sayfa1!T13=0,"BOŞ",IF(Sayfa1!T13=Sayfa1!T$3,"+","-")))</f>
        <v>-</v>
      </c>
      <c r="T45" s="46" t="str">
        <f>IF(Sayfa1!U$3=0,"",IF(Sayfa1!U13=0,"BOŞ",IF(Sayfa1!U13=Sayfa1!U$3,"+","-")))</f>
        <v>-</v>
      </c>
      <c r="U45" s="46" t="str">
        <f>IF(Sayfa1!V$3=0,"",IF(Sayfa1!V13=0,"BOŞ",IF(Sayfa1!V13=Sayfa1!V$3,"+","-")))</f>
        <v>+</v>
      </c>
      <c r="V45" s="46" t="str">
        <f>IF(Sayfa1!W$3=0,"",IF(Sayfa1!W13=0,"BOŞ",IF(Sayfa1!W13=Sayfa1!W$3,"+","-")))</f>
        <v>+</v>
      </c>
      <c r="W45" s="46" t="str">
        <f>IF(Sayfa1!X$3=0,"",IF(Sayfa1!X13=0,"BOŞ",IF(Sayfa1!X13=Sayfa1!X$3,"+","-")))</f>
        <v>+</v>
      </c>
      <c r="X45" s="46">
        <f>IF(Sayfa1!Y$3=0,"",IF(Sayfa1!Y13=0,"BOŞ",IF(Sayfa1!Y13=Sayfa1!Y$3,"+","-")))</f>
      </c>
      <c r="Y45" s="46">
        <f>IF(Sayfa1!Z$3=0,"",IF(Sayfa1!Z13=0,"BOŞ",IF(Sayfa1!Z13=Sayfa1!Z$3,"+","-")))</f>
      </c>
      <c r="Z45" s="46">
        <f>IF(Sayfa1!AA$3=0,"",IF(Sayfa1!AA13=0,"BOŞ",IF(Sayfa1!AA13=Sayfa1!AA$3,"+","-")))</f>
      </c>
      <c r="AA45" s="46">
        <f>IF(Sayfa1!AB$3=0,"",IF(Sayfa1!AB13=0,"BOŞ",IF(Sayfa1!AB13=Sayfa1!AB$3,"+","-")))</f>
      </c>
      <c r="AB45" s="46">
        <f>IF(Sayfa1!AC$3=0,"",IF(Sayfa1!AC13=0,"BOŞ",IF(Sayfa1!AC13=Sayfa1!AC$3,"+","-")))</f>
      </c>
      <c r="AC45" s="46">
        <f>IF(Sayfa1!AD$3=0,"",IF(Sayfa1!AD13=0,"BOŞ",IF(Sayfa1!AD13=Sayfa1!AD$3,"+","-")))</f>
      </c>
      <c r="AD45" s="46">
        <f>IF(Sayfa1!AE$3=0,"",IF(Sayfa1!AE13=0,"BOŞ",IF(Sayfa1!AE13=Sayfa1!AE$3,"+","-")))</f>
      </c>
      <c r="AE45" s="46">
        <f>IF(Sayfa1!AF$3=0,"",IF(Sayfa1!AF13=0,"BOŞ",IF(Sayfa1!AF13=Sayfa1!AF$3,"+","-")))</f>
      </c>
      <c r="AF45" s="46">
        <f>IF(Sayfa1!AG$3=0,"",IF(Sayfa1!AG13=0,"BOŞ",IF(Sayfa1!AG13=Sayfa1!AG$3,"+","-")))</f>
      </c>
      <c r="AG45" s="46">
        <f>IF(Sayfa1!AH$3=0,"",IF(Sayfa1!AH13=0,"BOŞ",IF(Sayfa1!AH13=Sayfa1!AH$3,"+","-")))</f>
      </c>
      <c r="AH45" s="130"/>
      <c r="AI45" s="130"/>
      <c r="AJ45" s="130"/>
      <c r="AK45" s="133"/>
      <c r="AL45" s="131"/>
      <c r="AM45" s="130"/>
      <c r="AN45" s="124"/>
      <c r="AO45" s="125"/>
    </row>
    <row r="46" spans="1:41" ht="0.75" customHeight="1">
      <c r="A46" s="57"/>
      <c r="B46" s="57"/>
      <c r="C46" s="51"/>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5"/>
      <c r="AL46" s="56"/>
      <c r="AM46" s="54"/>
      <c r="AN46" s="54"/>
      <c r="AO46" s="54"/>
    </row>
    <row r="47" spans="1:41" ht="12" customHeight="1">
      <c r="A47" s="57"/>
      <c r="B47" s="57"/>
      <c r="C47" s="51"/>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5"/>
      <c r="AL47" s="56"/>
      <c r="AM47" s="54"/>
      <c r="AN47" s="54"/>
      <c r="AO47" s="54"/>
    </row>
    <row r="48" spans="1:41" ht="12.75" hidden="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row>
    <row r="49" spans="1:41" ht="12" customHeight="1">
      <c r="A49" s="49" t="str">
        <f>Sayfa1!B14</f>
        <v>EMEL </v>
      </c>
      <c r="B49" s="49" t="s">
        <v>32</v>
      </c>
      <c r="C49" s="2"/>
      <c r="D49" s="50">
        <f>Sayfa1!E$2</f>
        <v>1</v>
      </c>
      <c r="E49" s="50">
        <f>Sayfa1!F$2</f>
        <v>2</v>
      </c>
      <c r="F49" s="50">
        <f>Sayfa1!G$2</f>
        <v>3</v>
      </c>
      <c r="G49" s="50">
        <f>Sayfa1!H$2</f>
        <v>4</v>
      </c>
      <c r="H49" s="50">
        <f>Sayfa1!I$2</f>
        <v>5</v>
      </c>
      <c r="I49" s="50">
        <f>Sayfa1!J$2</f>
        <v>6</v>
      </c>
      <c r="J49" s="50">
        <f>Sayfa1!K$2</f>
        <v>7</v>
      </c>
      <c r="K49" s="50">
        <f>Sayfa1!L$2</f>
        <v>8</v>
      </c>
      <c r="L49" s="50">
        <f>Sayfa1!M$2</f>
        <v>9</v>
      </c>
      <c r="M49" s="50">
        <f>Sayfa1!N$2</f>
        <v>10</v>
      </c>
      <c r="N49" s="50">
        <f>Sayfa1!O$2</f>
        <v>11</v>
      </c>
      <c r="O49" s="50">
        <f>Sayfa1!P$2</f>
        <v>12</v>
      </c>
      <c r="P49" s="50">
        <f>Sayfa1!Q$2</f>
        <v>13</v>
      </c>
      <c r="Q49" s="50">
        <f>Sayfa1!R$2</f>
        <v>14</v>
      </c>
      <c r="R49" s="50">
        <f>Sayfa1!S$2</f>
        <v>15</v>
      </c>
      <c r="S49" s="50">
        <f>Sayfa1!T$2</f>
        <v>16</v>
      </c>
      <c r="T49" s="50">
        <f>Sayfa1!U$2</f>
        <v>17</v>
      </c>
      <c r="U49" s="50">
        <f>Sayfa1!V$2</f>
        <v>18</v>
      </c>
      <c r="V49" s="50">
        <f>Sayfa1!W$2</f>
        <v>19</v>
      </c>
      <c r="W49" s="50">
        <f>Sayfa1!X$2</f>
        <v>20</v>
      </c>
      <c r="X49" s="50">
        <f>Sayfa1!Y$2</f>
        <v>21</v>
      </c>
      <c r="Y49" s="50">
        <f>Sayfa1!Z$2</f>
        <v>22</v>
      </c>
      <c r="Z49" s="50">
        <f>Sayfa1!AA$2</f>
        <v>23</v>
      </c>
      <c r="AA49" s="50">
        <f>Sayfa1!AB$2</f>
        <v>24</v>
      </c>
      <c r="AB49" s="50">
        <f>Sayfa1!AC$2</f>
        <v>25</v>
      </c>
      <c r="AC49" s="50">
        <f>Sayfa1!AD$2</f>
        <v>26</v>
      </c>
      <c r="AD49" s="50">
        <f>Sayfa1!AE$2</f>
        <v>27</v>
      </c>
      <c r="AE49" s="50">
        <f>Sayfa1!AF$2</f>
        <v>28</v>
      </c>
      <c r="AF49" s="50">
        <f>Sayfa1!AG$2</f>
        <v>29</v>
      </c>
      <c r="AG49" s="50">
        <f>Sayfa1!AH$2</f>
        <v>30</v>
      </c>
      <c r="AH49" s="127" t="b">
        <v>1</v>
      </c>
      <c r="AI49" s="127" t="b">
        <v>0</v>
      </c>
      <c r="AJ49" s="129" t="s">
        <v>12</v>
      </c>
      <c r="AK49" s="129" t="s">
        <v>14</v>
      </c>
      <c r="AL49" s="129" t="s">
        <v>15</v>
      </c>
      <c r="AM49" s="129" t="s">
        <v>19</v>
      </c>
      <c r="AN49" s="118" t="s">
        <v>39</v>
      </c>
      <c r="AO49" s="119"/>
    </row>
    <row r="50" spans="1:41" ht="12" customHeight="1">
      <c r="A50" s="49" t="str">
        <f>Sayfa1!C14</f>
        <v>MERİÇ</v>
      </c>
      <c r="B50" s="43" t="s">
        <v>30</v>
      </c>
      <c r="C50" s="2"/>
      <c r="D50" s="46" t="str">
        <f>Sayfa1!E3</f>
        <v>A</v>
      </c>
      <c r="E50" s="46" t="str">
        <f>Sayfa1!F3</f>
        <v>B</v>
      </c>
      <c r="F50" s="46" t="str">
        <f>Sayfa1!G3</f>
        <v>C</v>
      </c>
      <c r="G50" s="46" t="str">
        <f>Sayfa1!H3</f>
        <v>A</v>
      </c>
      <c r="H50" s="46" t="str">
        <f>Sayfa1!I3</f>
        <v>B</v>
      </c>
      <c r="I50" s="46" t="str">
        <f>Sayfa1!J3</f>
        <v>C</v>
      </c>
      <c r="J50" s="46" t="str">
        <f>Sayfa1!K3</f>
        <v>C</v>
      </c>
      <c r="K50" s="46" t="str">
        <f>Sayfa1!L3</f>
        <v>B</v>
      </c>
      <c r="L50" s="46" t="str">
        <f>Sayfa1!M3</f>
        <v>C</v>
      </c>
      <c r="M50" s="46" t="str">
        <f>Sayfa1!N3</f>
        <v>C</v>
      </c>
      <c r="N50" s="46" t="str">
        <f>Sayfa1!O3</f>
        <v>C</v>
      </c>
      <c r="O50" s="46" t="str">
        <f>Sayfa1!P3</f>
        <v>B</v>
      </c>
      <c r="P50" s="46" t="str">
        <f>Sayfa1!Q3</f>
        <v>C</v>
      </c>
      <c r="Q50" s="46" t="str">
        <f>Sayfa1!R3</f>
        <v>C</v>
      </c>
      <c r="R50" s="46" t="str">
        <f>Sayfa1!S3</f>
        <v>B</v>
      </c>
      <c r="S50" s="46" t="str">
        <f>Sayfa1!T3</f>
        <v>A</v>
      </c>
      <c r="T50" s="46" t="str">
        <f>Sayfa1!U3</f>
        <v>C</v>
      </c>
      <c r="U50" s="46" t="str">
        <f>Sayfa1!V3</f>
        <v>C</v>
      </c>
      <c r="V50" s="46" t="str">
        <f>Sayfa1!W3</f>
        <v>A</v>
      </c>
      <c r="W50" s="46" t="str">
        <f>Sayfa1!X3</f>
        <v>B</v>
      </c>
      <c r="X50" s="46">
        <f>Sayfa1!Y3</f>
        <v>0</v>
      </c>
      <c r="Y50" s="46">
        <f>Sayfa1!Z3</f>
        <v>0</v>
      </c>
      <c r="Z50" s="46">
        <f>Sayfa1!AA3</f>
        <v>0</v>
      </c>
      <c r="AA50" s="46">
        <f>Sayfa1!AB3</f>
        <v>0</v>
      </c>
      <c r="AB50" s="46">
        <f>Sayfa1!AC3</f>
        <v>0</v>
      </c>
      <c r="AC50" s="46">
        <f>Sayfa1!AD3</f>
        <v>0</v>
      </c>
      <c r="AD50" s="46">
        <f>Sayfa1!AE3</f>
        <v>0</v>
      </c>
      <c r="AE50" s="46">
        <f>Sayfa1!AF3</f>
        <v>0</v>
      </c>
      <c r="AF50" s="46">
        <f>Sayfa1!AG3</f>
        <v>0</v>
      </c>
      <c r="AG50" s="46">
        <f>Sayfa1!AH3</f>
        <v>0</v>
      </c>
      <c r="AH50" s="128"/>
      <c r="AI50" s="128"/>
      <c r="AJ50" s="129"/>
      <c r="AK50" s="129"/>
      <c r="AL50" s="129"/>
      <c r="AM50" s="129"/>
      <c r="AN50" s="120"/>
      <c r="AO50" s="121"/>
    </row>
    <row r="51" spans="1:41" ht="12" customHeight="1">
      <c r="A51" s="43" t="str">
        <f>GİRİŞ!$C$4&amp;" / "&amp;GİRİŞ!$C$5</f>
        <v>Matematik / doğal sayılar</v>
      </c>
      <c r="B51" s="43" t="s">
        <v>31</v>
      </c>
      <c r="C51" s="2"/>
      <c r="D51" s="46" t="str">
        <f>Sayfa1!E14</f>
        <v>A</v>
      </c>
      <c r="E51" s="46" t="str">
        <f>Sayfa1!F14</f>
        <v>B</v>
      </c>
      <c r="F51" s="46" t="str">
        <f>Sayfa1!G14</f>
        <v>C</v>
      </c>
      <c r="G51" s="46" t="str">
        <f>Sayfa1!H14</f>
        <v>A</v>
      </c>
      <c r="H51" s="46" t="str">
        <f>Sayfa1!I14</f>
        <v>C</v>
      </c>
      <c r="I51" s="46" t="str">
        <f>Sayfa1!J14</f>
        <v>C</v>
      </c>
      <c r="J51" s="46" t="str">
        <f>Sayfa1!K14</f>
        <v>C</v>
      </c>
      <c r="K51" s="46" t="str">
        <f>Sayfa1!L14</f>
        <v>B</v>
      </c>
      <c r="L51" s="46" t="str">
        <f>Sayfa1!M14</f>
        <v>A</v>
      </c>
      <c r="M51" s="46" t="str">
        <f>Sayfa1!N14</f>
        <v>C</v>
      </c>
      <c r="N51" s="46" t="str">
        <f>Sayfa1!O14</f>
        <v>C</v>
      </c>
      <c r="O51" s="46" t="str">
        <f>Sayfa1!P14</f>
        <v>B</v>
      </c>
      <c r="P51" s="46" t="str">
        <f>Sayfa1!Q14</f>
        <v>C</v>
      </c>
      <c r="Q51" s="46" t="str">
        <f>Sayfa1!R14</f>
        <v>C</v>
      </c>
      <c r="R51" s="46" t="str">
        <f>Sayfa1!S14</f>
        <v>B</v>
      </c>
      <c r="S51" s="46" t="str">
        <f>Sayfa1!T14</f>
        <v>A</v>
      </c>
      <c r="T51" s="46" t="str">
        <f>Sayfa1!U14</f>
        <v>A</v>
      </c>
      <c r="U51" s="46" t="str">
        <f>Sayfa1!V14</f>
        <v>A</v>
      </c>
      <c r="V51" s="46" t="str">
        <f>Sayfa1!W14</f>
        <v>B</v>
      </c>
      <c r="W51" s="46" t="str">
        <f>Sayfa1!X14</f>
        <v>B</v>
      </c>
      <c r="X51" s="46">
        <f>Sayfa1!Y14</f>
        <v>0</v>
      </c>
      <c r="Y51" s="46">
        <f>Sayfa1!Z14</f>
        <v>0</v>
      </c>
      <c r="Z51" s="46">
        <f>Sayfa1!AA14</f>
        <v>0</v>
      </c>
      <c r="AA51" s="46">
        <f>Sayfa1!AB14</f>
        <v>0</v>
      </c>
      <c r="AB51" s="46">
        <f>Sayfa1!AC14</f>
        <v>0</v>
      </c>
      <c r="AC51" s="46">
        <f>Sayfa1!AD14</f>
        <v>0</v>
      </c>
      <c r="AD51" s="46">
        <f>Sayfa1!AE14</f>
        <v>0</v>
      </c>
      <c r="AE51" s="46">
        <f>Sayfa1!AF14</f>
        <v>0</v>
      </c>
      <c r="AF51" s="46">
        <f>Sayfa1!AG14</f>
        <v>0</v>
      </c>
      <c r="AG51" s="46">
        <f>Sayfa1!AH14</f>
        <v>0</v>
      </c>
      <c r="AH51" s="130">
        <f>Sayfa1!AI$14</f>
        <v>15</v>
      </c>
      <c r="AI51" s="130">
        <f>Sayfa1!AK$14</f>
        <v>5</v>
      </c>
      <c r="AJ51" s="130">
        <f>Sayfa1!AM$14</f>
        <v>0</v>
      </c>
      <c r="AK51" s="132">
        <f>Sayfa1!AN$14</f>
        <v>13.333333333333334</v>
      </c>
      <c r="AL51" s="131">
        <f>Sayfa1!AP$14</f>
        <v>75</v>
      </c>
      <c r="AM51" s="130" t="str">
        <f>Sayfa1!AQ$14</f>
        <v>4</v>
      </c>
      <c r="AN51" s="122" t="str">
        <f>Sayfa1!$AY$36&amp;" Kişiden "&amp;Sayfa1!$AT$14&amp;"."</f>
        <v>21 Kişiden 21.</v>
      </c>
      <c r="AO51" s="123"/>
    </row>
    <row r="52" spans="1:41" ht="12" customHeight="1">
      <c r="A52" s="43" t="s">
        <v>28</v>
      </c>
      <c r="B52" s="43" t="s">
        <v>29</v>
      </c>
      <c r="C52" s="2"/>
      <c r="D52" s="46" t="str">
        <f>IF(Sayfa1!E$3=0,"",IF(Sayfa1!E14=0,"BOŞ",IF(Sayfa1!E14=Sayfa1!E$3,"+","-")))</f>
        <v>+</v>
      </c>
      <c r="E52" s="46" t="str">
        <f>IF(Sayfa1!F$3=0,"",IF(Sayfa1!F14=0,"BOŞ",IF(Sayfa1!F14=Sayfa1!F$3,"+","-")))</f>
        <v>+</v>
      </c>
      <c r="F52" s="46" t="str">
        <f>IF(Sayfa1!G$3=0,"",IF(Sayfa1!G14=0,"BOŞ",IF(Sayfa1!G14=Sayfa1!G$3,"+","-")))</f>
        <v>+</v>
      </c>
      <c r="G52" s="46" t="str">
        <f>IF(Sayfa1!H$3=0,"",IF(Sayfa1!H14=0,"BOŞ",IF(Sayfa1!H14=Sayfa1!H$3,"+","-")))</f>
        <v>+</v>
      </c>
      <c r="H52" s="46" t="str">
        <f>IF(Sayfa1!I$3=0,"",IF(Sayfa1!I14=0,"BOŞ",IF(Sayfa1!I14=Sayfa1!I$3,"+","-")))</f>
        <v>-</v>
      </c>
      <c r="I52" s="46" t="str">
        <f>IF(Sayfa1!J$3=0,"",IF(Sayfa1!J14=0,"BOŞ",IF(Sayfa1!J14=Sayfa1!J$3,"+","-")))</f>
        <v>+</v>
      </c>
      <c r="J52" s="46" t="str">
        <f>IF(Sayfa1!K$3=0,"",IF(Sayfa1!K14=0,"BOŞ",IF(Sayfa1!K14=Sayfa1!K$3,"+","-")))</f>
        <v>+</v>
      </c>
      <c r="K52" s="46" t="str">
        <f>IF(Sayfa1!L$3=0,"",IF(Sayfa1!L14=0,"BOŞ",IF(Sayfa1!L14=Sayfa1!L$3,"+","-")))</f>
        <v>+</v>
      </c>
      <c r="L52" s="46" t="str">
        <f>IF(Sayfa1!M$3=0,"",IF(Sayfa1!M14=0,"BOŞ",IF(Sayfa1!M14=Sayfa1!M$3,"+","-")))</f>
        <v>-</v>
      </c>
      <c r="M52" s="46" t="str">
        <f>IF(Sayfa1!N$3=0,"",IF(Sayfa1!N14=0,"BOŞ",IF(Sayfa1!N14=Sayfa1!N$3,"+","-")))</f>
        <v>+</v>
      </c>
      <c r="N52" s="46" t="str">
        <f>IF(Sayfa1!O$3=0,"",IF(Sayfa1!O14=0,"BOŞ",IF(Sayfa1!O14=Sayfa1!O$3,"+","-")))</f>
        <v>+</v>
      </c>
      <c r="O52" s="46" t="str">
        <f>IF(Sayfa1!P$3=0,"",IF(Sayfa1!P14=0,"BOŞ",IF(Sayfa1!P14=Sayfa1!P$3,"+","-")))</f>
        <v>+</v>
      </c>
      <c r="P52" s="46" t="str">
        <f>IF(Sayfa1!Q$3=0,"",IF(Sayfa1!Q14=0,"BOŞ",IF(Sayfa1!Q14=Sayfa1!Q$3,"+","-")))</f>
        <v>+</v>
      </c>
      <c r="Q52" s="46" t="str">
        <f>IF(Sayfa1!R$3=0,"",IF(Sayfa1!R14=0,"BOŞ",IF(Sayfa1!R14=Sayfa1!R$3,"+","-")))</f>
        <v>+</v>
      </c>
      <c r="R52" s="46" t="str">
        <f>IF(Sayfa1!S$3=0,"",IF(Sayfa1!S14=0,"BOŞ",IF(Sayfa1!S14=Sayfa1!S$3,"+","-")))</f>
        <v>+</v>
      </c>
      <c r="S52" s="46" t="str">
        <f>IF(Sayfa1!T$3=0,"",IF(Sayfa1!T14=0,"BOŞ",IF(Sayfa1!T14=Sayfa1!T$3,"+","-")))</f>
        <v>+</v>
      </c>
      <c r="T52" s="46" t="str">
        <f>IF(Sayfa1!U$3=0,"",IF(Sayfa1!U14=0,"BOŞ",IF(Sayfa1!U14=Sayfa1!U$3,"+","-")))</f>
        <v>-</v>
      </c>
      <c r="U52" s="46" t="str">
        <f>IF(Sayfa1!V$3=0,"",IF(Sayfa1!V14=0,"BOŞ",IF(Sayfa1!V14=Sayfa1!V$3,"+","-")))</f>
        <v>-</v>
      </c>
      <c r="V52" s="46" t="str">
        <f>IF(Sayfa1!W$3=0,"",IF(Sayfa1!W14=0,"BOŞ",IF(Sayfa1!W14=Sayfa1!W$3,"+","-")))</f>
        <v>-</v>
      </c>
      <c r="W52" s="46" t="str">
        <f>IF(Sayfa1!X$3=0,"",IF(Sayfa1!X14=0,"BOŞ",IF(Sayfa1!X14=Sayfa1!X$3,"+","-")))</f>
        <v>+</v>
      </c>
      <c r="X52" s="46">
        <f>IF(Sayfa1!Y$3=0,"",IF(Sayfa1!Y14=0,"BOŞ",IF(Sayfa1!Y14=Sayfa1!Y$3,"+","-")))</f>
      </c>
      <c r="Y52" s="46">
        <f>IF(Sayfa1!Z$3=0,"",IF(Sayfa1!Z14=0,"BOŞ",IF(Sayfa1!Z14=Sayfa1!Z$3,"+","-")))</f>
      </c>
      <c r="Z52" s="46">
        <f>IF(Sayfa1!AA$3=0,"",IF(Sayfa1!AA14=0,"BOŞ",IF(Sayfa1!AA14=Sayfa1!AA$3,"+","-")))</f>
      </c>
      <c r="AA52" s="46">
        <f>IF(Sayfa1!AB$3=0,"",IF(Sayfa1!AB14=0,"BOŞ",IF(Sayfa1!AB14=Sayfa1!AB$3,"+","-")))</f>
      </c>
      <c r="AB52" s="46">
        <f>IF(Sayfa1!AC$3=0,"",IF(Sayfa1!AC14=0,"BOŞ",IF(Sayfa1!AC14=Sayfa1!AC$3,"+","-")))</f>
      </c>
      <c r="AC52" s="46">
        <f>IF(Sayfa1!AD$3=0,"",IF(Sayfa1!AD14=0,"BOŞ",IF(Sayfa1!AD14=Sayfa1!AD$3,"+","-")))</f>
      </c>
      <c r="AD52" s="46">
        <f>IF(Sayfa1!AE$3=0,"",IF(Sayfa1!AE14=0,"BOŞ",IF(Sayfa1!AE14=Sayfa1!AE$3,"+","-")))</f>
      </c>
      <c r="AE52" s="46">
        <f>IF(Sayfa1!AF$3=0,"",IF(Sayfa1!AF14=0,"BOŞ",IF(Sayfa1!AF14=Sayfa1!AF$3,"+","-")))</f>
      </c>
      <c r="AF52" s="46">
        <f>IF(Sayfa1!AG$3=0,"",IF(Sayfa1!AG14=0,"BOŞ",IF(Sayfa1!AG14=Sayfa1!AG$3,"+","-")))</f>
      </c>
      <c r="AG52" s="46">
        <f>IF(Sayfa1!AH$3=0,"",IF(Sayfa1!AH14=0,"BOŞ",IF(Sayfa1!AH14=Sayfa1!AH$3,"+","-")))</f>
      </c>
      <c r="AH52" s="130"/>
      <c r="AI52" s="130"/>
      <c r="AJ52" s="130"/>
      <c r="AK52" s="133"/>
      <c r="AL52" s="131"/>
      <c r="AM52" s="130"/>
      <c r="AN52" s="124"/>
      <c r="AO52" s="125"/>
    </row>
    <row r="53" spans="1:41" ht="12.75">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row>
    <row r="54" spans="1:41" ht="12" customHeight="1">
      <c r="A54" s="49" t="str">
        <f>Sayfa1!B15</f>
        <v>EMİR </v>
      </c>
      <c r="B54" s="49" t="s">
        <v>32</v>
      </c>
      <c r="C54" s="2"/>
      <c r="D54" s="50">
        <f>Sayfa1!E$2</f>
        <v>1</v>
      </c>
      <c r="E54" s="50">
        <f>Sayfa1!F$2</f>
        <v>2</v>
      </c>
      <c r="F54" s="50">
        <f>Sayfa1!G$2</f>
        <v>3</v>
      </c>
      <c r="G54" s="50">
        <f>Sayfa1!H$2</f>
        <v>4</v>
      </c>
      <c r="H54" s="50">
        <f>Sayfa1!I$2</f>
        <v>5</v>
      </c>
      <c r="I54" s="50">
        <f>Sayfa1!J$2</f>
        <v>6</v>
      </c>
      <c r="J54" s="50">
        <f>Sayfa1!K$2</f>
        <v>7</v>
      </c>
      <c r="K54" s="50">
        <f>Sayfa1!L$2</f>
        <v>8</v>
      </c>
      <c r="L54" s="50">
        <f>Sayfa1!M$2</f>
        <v>9</v>
      </c>
      <c r="M54" s="50">
        <f>Sayfa1!N$2</f>
        <v>10</v>
      </c>
      <c r="N54" s="50">
        <f>Sayfa1!O$2</f>
        <v>11</v>
      </c>
      <c r="O54" s="50">
        <f>Sayfa1!P$2</f>
        <v>12</v>
      </c>
      <c r="P54" s="50">
        <f>Sayfa1!Q$2</f>
        <v>13</v>
      </c>
      <c r="Q54" s="50">
        <f>Sayfa1!R$2</f>
        <v>14</v>
      </c>
      <c r="R54" s="50">
        <f>Sayfa1!S$2</f>
        <v>15</v>
      </c>
      <c r="S54" s="50">
        <f>Sayfa1!T$2</f>
        <v>16</v>
      </c>
      <c r="T54" s="50">
        <f>Sayfa1!U$2</f>
        <v>17</v>
      </c>
      <c r="U54" s="50">
        <f>Sayfa1!V$2</f>
        <v>18</v>
      </c>
      <c r="V54" s="50">
        <f>Sayfa1!W$2</f>
        <v>19</v>
      </c>
      <c r="W54" s="50">
        <f>Sayfa1!X$2</f>
        <v>20</v>
      </c>
      <c r="X54" s="50">
        <f>Sayfa1!Y$2</f>
        <v>21</v>
      </c>
      <c r="Y54" s="50">
        <f>Sayfa1!Z$2</f>
        <v>22</v>
      </c>
      <c r="Z54" s="50">
        <f>Sayfa1!AA$2</f>
        <v>23</v>
      </c>
      <c r="AA54" s="50">
        <f>Sayfa1!AB$2</f>
        <v>24</v>
      </c>
      <c r="AB54" s="50">
        <f>Sayfa1!AC$2</f>
        <v>25</v>
      </c>
      <c r="AC54" s="50">
        <f>Sayfa1!AD$2</f>
        <v>26</v>
      </c>
      <c r="AD54" s="50">
        <f>Sayfa1!AE$2</f>
        <v>27</v>
      </c>
      <c r="AE54" s="50">
        <f>Sayfa1!AF$2</f>
        <v>28</v>
      </c>
      <c r="AF54" s="50">
        <f>Sayfa1!AG$2</f>
        <v>29</v>
      </c>
      <c r="AG54" s="50">
        <f>Sayfa1!AH$2</f>
        <v>30</v>
      </c>
      <c r="AH54" s="127" t="b">
        <v>1</v>
      </c>
      <c r="AI54" s="127" t="b">
        <v>0</v>
      </c>
      <c r="AJ54" s="129" t="s">
        <v>12</v>
      </c>
      <c r="AK54" s="129" t="s">
        <v>14</v>
      </c>
      <c r="AL54" s="129" t="s">
        <v>15</v>
      </c>
      <c r="AM54" s="129" t="s">
        <v>19</v>
      </c>
      <c r="AN54" s="118" t="s">
        <v>39</v>
      </c>
      <c r="AO54" s="119"/>
    </row>
    <row r="55" spans="1:41" ht="12" customHeight="1">
      <c r="A55" s="49" t="str">
        <f>Sayfa1!C15</f>
        <v>ADALI</v>
      </c>
      <c r="B55" s="43" t="s">
        <v>30</v>
      </c>
      <c r="C55" s="2"/>
      <c r="D55" s="46" t="str">
        <f>Sayfa1!E3</f>
        <v>A</v>
      </c>
      <c r="E55" s="46" t="str">
        <f>Sayfa1!F3</f>
        <v>B</v>
      </c>
      <c r="F55" s="46" t="str">
        <f>Sayfa1!G3</f>
        <v>C</v>
      </c>
      <c r="G55" s="46" t="str">
        <f>Sayfa1!H3</f>
        <v>A</v>
      </c>
      <c r="H55" s="46" t="str">
        <f>Sayfa1!I3</f>
        <v>B</v>
      </c>
      <c r="I55" s="46" t="str">
        <f>Sayfa1!J3</f>
        <v>C</v>
      </c>
      <c r="J55" s="46" t="str">
        <f>Sayfa1!K3</f>
        <v>C</v>
      </c>
      <c r="K55" s="46" t="str">
        <f>Sayfa1!L3</f>
        <v>B</v>
      </c>
      <c r="L55" s="46" t="str">
        <f>Sayfa1!M3</f>
        <v>C</v>
      </c>
      <c r="M55" s="46" t="str">
        <f>Sayfa1!N3</f>
        <v>C</v>
      </c>
      <c r="N55" s="46" t="str">
        <f>Sayfa1!O3</f>
        <v>C</v>
      </c>
      <c r="O55" s="46" t="str">
        <f>Sayfa1!P3</f>
        <v>B</v>
      </c>
      <c r="P55" s="46" t="str">
        <f>Sayfa1!Q3</f>
        <v>C</v>
      </c>
      <c r="Q55" s="46" t="str">
        <f>Sayfa1!R3</f>
        <v>C</v>
      </c>
      <c r="R55" s="46" t="str">
        <f>Sayfa1!S3</f>
        <v>B</v>
      </c>
      <c r="S55" s="46" t="str">
        <f>Sayfa1!T3</f>
        <v>A</v>
      </c>
      <c r="T55" s="46" t="str">
        <f>Sayfa1!U3</f>
        <v>C</v>
      </c>
      <c r="U55" s="46" t="str">
        <f>Sayfa1!V3</f>
        <v>C</v>
      </c>
      <c r="V55" s="46" t="str">
        <f>Sayfa1!W3</f>
        <v>A</v>
      </c>
      <c r="W55" s="46" t="str">
        <f>Sayfa1!X3</f>
        <v>B</v>
      </c>
      <c r="X55" s="46">
        <f>Sayfa1!Y3</f>
        <v>0</v>
      </c>
      <c r="Y55" s="46">
        <f>Sayfa1!Z3</f>
        <v>0</v>
      </c>
      <c r="Z55" s="46">
        <f>Sayfa1!AA3</f>
        <v>0</v>
      </c>
      <c r="AA55" s="46">
        <f>Sayfa1!AB3</f>
        <v>0</v>
      </c>
      <c r="AB55" s="46">
        <f>Sayfa1!AC3</f>
        <v>0</v>
      </c>
      <c r="AC55" s="46">
        <f>Sayfa1!AD3</f>
        <v>0</v>
      </c>
      <c r="AD55" s="46">
        <f>Sayfa1!AE3</f>
        <v>0</v>
      </c>
      <c r="AE55" s="46">
        <f>Sayfa1!AF3</f>
        <v>0</v>
      </c>
      <c r="AF55" s="46">
        <f>Sayfa1!AG3</f>
        <v>0</v>
      </c>
      <c r="AG55" s="46">
        <f>Sayfa1!AH3</f>
        <v>0</v>
      </c>
      <c r="AH55" s="128"/>
      <c r="AI55" s="128"/>
      <c r="AJ55" s="129"/>
      <c r="AK55" s="129"/>
      <c r="AL55" s="129"/>
      <c r="AM55" s="129"/>
      <c r="AN55" s="120"/>
      <c r="AO55" s="121"/>
    </row>
    <row r="56" spans="1:41" ht="12" customHeight="1">
      <c r="A56" s="43" t="str">
        <f>GİRİŞ!$C$4&amp;" / "&amp;GİRİŞ!$C$5</f>
        <v>Matematik / doğal sayılar</v>
      </c>
      <c r="B56" s="43" t="s">
        <v>31</v>
      </c>
      <c r="C56" s="2"/>
      <c r="D56" s="46" t="str">
        <f>Sayfa1!E15</f>
        <v>A</v>
      </c>
      <c r="E56" s="46" t="str">
        <f>Sayfa1!F15</f>
        <v>B</v>
      </c>
      <c r="F56" s="46" t="str">
        <f>Sayfa1!G15</f>
        <v>C</v>
      </c>
      <c r="G56" s="46" t="str">
        <f>Sayfa1!H15</f>
        <v>A</v>
      </c>
      <c r="H56" s="46" t="str">
        <f>Sayfa1!I15</f>
        <v>B</v>
      </c>
      <c r="I56" s="46" t="str">
        <f>Sayfa1!J15</f>
        <v>C</v>
      </c>
      <c r="J56" s="46" t="str">
        <f>Sayfa1!K15</f>
        <v>C</v>
      </c>
      <c r="K56" s="46" t="str">
        <f>Sayfa1!L15</f>
        <v>B</v>
      </c>
      <c r="L56" s="46" t="str">
        <f>Sayfa1!M15</f>
        <v>C</v>
      </c>
      <c r="M56" s="46" t="str">
        <f>Sayfa1!N15</f>
        <v>C</v>
      </c>
      <c r="N56" s="46" t="str">
        <f>Sayfa1!O15</f>
        <v>C</v>
      </c>
      <c r="O56" s="46" t="str">
        <f>Sayfa1!P15</f>
        <v>B</v>
      </c>
      <c r="P56" s="46" t="str">
        <f>Sayfa1!Q15</f>
        <v>C</v>
      </c>
      <c r="Q56" s="46" t="str">
        <f>Sayfa1!R15</f>
        <v>C</v>
      </c>
      <c r="R56" s="46" t="str">
        <f>Sayfa1!S15</f>
        <v>B</v>
      </c>
      <c r="S56" s="46" t="str">
        <f>Sayfa1!T15</f>
        <v>C</v>
      </c>
      <c r="T56" s="46" t="str">
        <f>Sayfa1!U15</f>
        <v>C</v>
      </c>
      <c r="U56" s="46" t="str">
        <f>Sayfa1!V15</f>
        <v>C</v>
      </c>
      <c r="V56" s="46" t="str">
        <f>Sayfa1!W15</f>
        <v>A</v>
      </c>
      <c r="W56" s="46" t="str">
        <f>Sayfa1!X15</f>
        <v>B</v>
      </c>
      <c r="X56" s="46">
        <f>Sayfa1!Y15</f>
        <v>0</v>
      </c>
      <c r="Y56" s="46">
        <f>Sayfa1!Z15</f>
        <v>0</v>
      </c>
      <c r="Z56" s="46">
        <f>Sayfa1!AA15</f>
        <v>0</v>
      </c>
      <c r="AA56" s="46">
        <f>Sayfa1!AB15</f>
        <v>0</v>
      </c>
      <c r="AB56" s="46">
        <f>Sayfa1!AC15</f>
        <v>0</v>
      </c>
      <c r="AC56" s="46">
        <f>Sayfa1!AD15</f>
        <v>0</v>
      </c>
      <c r="AD56" s="46">
        <f>Sayfa1!AE15</f>
        <v>0</v>
      </c>
      <c r="AE56" s="46">
        <f>Sayfa1!AF15</f>
        <v>0</v>
      </c>
      <c r="AF56" s="46">
        <f>Sayfa1!AG15</f>
        <v>0</v>
      </c>
      <c r="AG56" s="46">
        <f>Sayfa1!AH15</f>
        <v>0</v>
      </c>
      <c r="AH56" s="130">
        <f>Sayfa1!AI$15</f>
        <v>19</v>
      </c>
      <c r="AI56" s="130">
        <f>Sayfa1!AK$15</f>
        <v>1</v>
      </c>
      <c r="AJ56" s="130">
        <f>Sayfa1!AM$15</f>
        <v>0</v>
      </c>
      <c r="AK56" s="132">
        <f>Sayfa1!AN$15</f>
        <v>18.666666666666668</v>
      </c>
      <c r="AL56" s="131">
        <f>Sayfa1!AP$15</f>
        <v>95</v>
      </c>
      <c r="AM56" s="130" t="str">
        <f>Sayfa1!AQ$15</f>
        <v>5</v>
      </c>
      <c r="AN56" s="122" t="str">
        <f>Sayfa1!$AY$36&amp;" Kişiden "&amp;Sayfa1!$AT$15&amp;"."</f>
        <v>21 Kişiden 5.</v>
      </c>
      <c r="AO56" s="123"/>
    </row>
    <row r="57" spans="1:41" ht="12" customHeight="1">
      <c r="A57" s="43" t="s">
        <v>28</v>
      </c>
      <c r="B57" s="43" t="s">
        <v>29</v>
      </c>
      <c r="C57" s="2"/>
      <c r="D57" s="46" t="str">
        <f>IF(Sayfa1!E$3=0,"",IF(Sayfa1!E15=0,"BOŞ",IF(Sayfa1!E15=Sayfa1!E$3,"+","-")))</f>
        <v>+</v>
      </c>
      <c r="E57" s="46" t="str">
        <f>IF(Sayfa1!F$3=0,"",IF(Sayfa1!F15=0,"BOŞ",IF(Sayfa1!F15=Sayfa1!F$3,"+","-")))</f>
        <v>+</v>
      </c>
      <c r="F57" s="46" t="str">
        <f>IF(Sayfa1!G$3=0,"",IF(Sayfa1!G15=0,"BOŞ",IF(Sayfa1!G15=Sayfa1!G$3,"+","-")))</f>
        <v>+</v>
      </c>
      <c r="G57" s="46" t="str">
        <f>IF(Sayfa1!H$3=0,"",IF(Sayfa1!H15=0,"BOŞ",IF(Sayfa1!H15=Sayfa1!H$3,"+","-")))</f>
        <v>+</v>
      </c>
      <c r="H57" s="46" t="str">
        <f>IF(Sayfa1!I$3=0,"",IF(Sayfa1!I15=0,"BOŞ",IF(Sayfa1!I15=Sayfa1!I$3,"+","-")))</f>
        <v>+</v>
      </c>
      <c r="I57" s="46" t="str">
        <f>IF(Sayfa1!J$3=0,"",IF(Sayfa1!J15=0,"BOŞ",IF(Sayfa1!J15=Sayfa1!J$3,"+","-")))</f>
        <v>+</v>
      </c>
      <c r="J57" s="46" t="str">
        <f>IF(Sayfa1!K$3=0,"",IF(Sayfa1!K15=0,"BOŞ",IF(Sayfa1!K15=Sayfa1!K$3,"+","-")))</f>
        <v>+</v>
      </c>
      <c r="K57" s="46" t="str">
        <f>IF(Sayfa1!L$3=0,"",IF(Sayfa1!L15=0,"BOŞ",IF(Sayfa1!L15=Sayfa1!L$3,"+","-")))</f>
        <v>+</v>
      </c>
      <c r="L57" s="46" t="str">
        <f>IF(Sayfa1!M$3=0,"",IF(Sayfa1!M15=0,"BOŞ",IF(Sayfa1!M15=Sayfa1!M$3,"+","-")))</f>
        <v>+</v>
      </c>
      <c r="M57" s="46" t="str">
        <f>IF(Sayfa1!N$3=0,"",IF(Sayfa1!N15=0,"BOŞ",IF(Sayfa1!N15=Sayfa1!N$3,"+","-")))</f>
        <v>+</v>
      </c>
      <c r="N57" s="46" t="str">
        <f>IF(Sayfa1!O$3=0,"",IF(Sayfa1!O15=0,"BOŞ",IF(Sayfa1!O15=Sayfa1!O$3,"+","-")))</f>
        <v>+</v>
      </c>
      <c r="O57" s="46" t="str">
        <f>IF(Sayfa1!P$3=0,"",IF(Sayfa1!P15=0,"BOŞ",IF(Sayfa1!P15=Sayfa1!P$3,"+","-")))</f>
        <v>+</v>
      </c>
      <c r="P57" s="46" t="str">
        <f>IF(Sayfa1!Q$3=0,"",IF(Sayfa1!Q15=0,"BOŞ",IF(Sayfa1!Q15=Sayfa1!Q$3,"+","-")))</f>
        <v>+</v>
      </c>
      <c r="Q57" s="46" t="str">
        <f>IF(Sayfa1!R$3=0,"",IF(Sayfa1!R15=0,"BOŞ",IF(Sayfa1!R15=Sayfa1!R$3,"+","-")))</f>
        <v>+</v>
      </c>
      <c r="R57" s="46" t="str">
        <f>IF(Sayfa1!S$3=0,"",IF(Sayfa1!S15=0,"BOŞ",IF(Sayfa1!S15=Sayfa1!S$3,"+","-")))</f>
        <v>+</v>
      </c>
      <c r="S57" s="46" t="str">
        <f>IF(Sayfa1!T$3=0,"",IF(Sayfa1!T15=0,"BOŞ",IF(Sayfa1!T15=Sayfa1!T$3,"+","-")))</f>
        <v>-</v>
      </c>
      <c r="T57" s="46" t="str">
        <f>IF(Sayfa1!U$3=0,"",IF(Sayfa1!U15=0,"BOŞ",IF(Sayfa1!U15=Sayfa1!U$3,"+","-")))</f>
        <v>+</v>
      </c>
      <c r="U57" s="46" t="str">
        <f>IF(Sayfa1!V$3=0,"",IF(Sayfa1!V15=0,"BOŞ",IF(Sayfa1!V15=Sayfa1!V$3,"+","-")))</f>
        <v>+</v>
      </c>
      <c r="V57" s="46" t="str">
        <f>IF(Sayfa1!W$3=0,"",IF(Sayfa1!W15=0,"BOŞ",IF(Sayfa1!W15=Sayfa1!W$3,"+","-")))</f>
        <v>+</v>
      </c>
      <c r="W57" s="46" t="str">
        <f>IF(Sayfa1!X$3=0,"",IF(Sayfa1!X15=0,"BOŞ",IF(Sayfa1!X15=Sayfa1!X$3,"+","-")))</f>
        <v>+</v>
      </c>
      <c r="X57" s="46">
        <f>IF(Sayfa1!Y$3=0,"",IF(Sayfa1!Y15=0,"BOŞ",IF(Sayfa1!Y15=Sayfa1!Y$3,"+","-")))</f>
      </c>
      <c r="Y57" s="46">
        <f>IF(Sayfa1!Z$3=0,"",IF(Sayfa1!Z15=0,"BOŞ",IF(Sayfa1!Z15=Sayfa1!Z$3,"+","-")))</f>
      </c>
      <c r="Z57" s="46">
        <f>IF(Sayfa1!AA$3=0,"",IF(Sayfa1!AA15=0,"BOŞ",IF(Sayfa1!AA15=Sayfa1!AA$3,"+","-")))</f>
      </c>
      <c r="AA57" s="46">
        <f>IF(Sayfa1!AB$3=0,"",IF(Sayfa1!AB15=0,"BOŞ",IF(Sayfa1!AB15=Sayfa1!AB$3,"+","-")))</f>
      </c>
      <c r="AB57" s="46">
        <f>IF(Sayfa1!AC$3=0,"",IF(Sayfa1!AC15=0,"BOŞ",IF(Sayfa1!AC15=Sayfa1!AC$3,"+","-")))</f>
      </c>
      <c r="AC57" s="46">
        <f>IF(Sayfa1!AD$3=0,"",IF(Sayfa1!AD15=0,"BOŞ",IF(Sayfa1!AD15=Sayfa1!AD$3,"+","-")))</f>
      </c>
      <c r="AD57" s="46">
        <f>IF(Sayfa1!AE$3=0,"",IF(Sayfa1!AE15=0,"BOŞ",IF(Sayfa1!AE15=Sayfa1!AE$3,"+","-")))</f>
      </c>
      <c r="AE57" s="46">
        <f>IF(Sayfa1!AF$3=0,"",IF(Sayfa1!AF15=0,"BOŞ",IF(Sayfa1!AF15=Sayfa1!AF$3,"+","-")))</f>
      </c>
      <c r="AF57" s="46">
        <f>IF(Sayfa1!AG$3=0,"",IF(Sayfa1!AG15=0,"BOŞ",IF(Sayfa1!AG15=Sayfa1!AG$3,"+","-")))</f>
      </c>
      <c r="AG57" s="46">
        <f>IF(Sayfa1!AH$3=0,"",IF(Sayfa1!AH15=0,"BOŞ",IF(Sayfa1!AH15=Sayfa1!AH$3,"+","-")))</f>
      </c>
      <c r="AH57" s="130"/>
      <c r="AI57" s="130"/>
      <c r="AJ57" s="130"/>
      <c r="AK57" s="133"/>
      <c r="AL57" s="131"/>
      <c r="AM57" s="130"/>
      <c r="AN57" s="124"/>
      <c r="AO57" s="125"/>
    </row>
    <row r="58" spans="1:41" ht="12.75">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row>
    <row r="59" spans="1:41" ht="12" customHeight="1">
      <c r="A59" s="49" t="str">
        <f>Sayfa1!B16</f>
        <v>ENES </v>
      </c>
      <c r="B59" s="49" t="s">
        <v>32</v>
      </c>
      <c r="C59" s="2"/>
      <c r="D59" s="50">
        <f>Sayfa1!E$2</f>
        <v>1</v>
      </c>
      <c r="E59" s="50">
        <f>Sayfa1!F$2</f>
        <v>2</v>
      </c>
      <c r="F59" s="50">
        <f>Sayfa1!G$2</f>
        <v>3</v>
      </c>
      <c r="G59" s="50">
        <f>Sayfa1!H$2</f>
        <v>4</v>
      </c>
      <c r="H59" s="50">
        <f>Sayfa1!I$2</f>
        <v>5</v>
      </c>
      <c r="I59" s="50">
        <f>Sayfa1!J$2</f>
        <v>6</v>
      </c>
      <c r="J59" s="50">
        <f>Sayfa1!K$2</f>
        <v>7</v>
      </c>
      <c r="K59" s="50">
        <f>Sayfa1!L$2</f>
        <v>8</v>
      </c>
      <c r="L59" s="50">
        <f>Sayfa1!M$2</f>
        <v>9</v>
      </c>
      <c r="M59" s="50">
        <f>Sayfa1!N$2</f>
        <v>10</v>
      </c>
      <c r="N59" s="50">
        <f>Sayfa1!O$2</f>
        <v>11</v>
      </c>
      <c r="O59" s="50">
        <f>Sayfa1!P$2</f>
        <v>12</v>
      </c>
      <c r="P59" s="50">
        <f>Sayfa1!Q$2</f>
        <v>13</v>
      </c>
      <c r="Q59" s="50">
        <f>Sayfa1!R$2</f>
        <v>14</v>
      </c>
      <c r="R59" s="50">
        <f>Sayfa1!S$2</f>
        <v>15</v>
      </c>
      <c r="S59" s="50">
        <f>Sayfa1!T$2</f>
        <v>16</v>
      </c>
      <c r="T59" s="50">
        <f>Sayfa1!U$2</f>
        <v>17</v>
      </c>
      <c r="U59" s="50">
        <f>Sayfa1!V$2</f>
        <v>18</v>
      </c>
      <c r="V59" s="50">
        <f>Sayfa1!W$2</f>
        <v>19</v>
      </c>
      <c r="W59" s="50">
        <f>Sayfa1!X$2</f>
        <v>20</v>
      </c>
      <c r="X59" s="50">
        <f>Sayfa1!Y$2</f>
        <v>21</v>
      </c>
      <c r="Y59" s="50">
        <f>Sayfa1!Z$2</f>
        <v>22</v>
      </c>
      <c r="Z59" s="50">
        <f>Sayfa1!AA$2</f>
        <v>23</v>
      </c>
      <c r="AA59" s="50">
        <f>Sayfa1!AB$2</f>
        <v>24</v>
      </c>
      <c r="AB59" s="50">
        <f>Sayfa1!AC$2</f>
        <v>25</v>
      </c>
      <c r="AC59" s="50">
        <f>Sayfa1!AD$2</f>
        <v>26</v>
      </c>
      <c r="AD59" s="50">
        <f>Sayfa1!AE$2</f>
        <v>27</v>
      </c>
      <c r="AE59" s="50">
        <f>Sayfa1!AF$2</f>
        <v>28</v>
      </c>
      <c r="AF59" s="50">
        <f>Sayfa1!AG$2</f>
        <v>29</v>
      </c>
      <c r="AG59" s="50">
        <f>Sayfa1!AH$2</f>
        <v>30</v>
      </c>
      <c r="AH59" s="127" t="b">
        <v>1</v>
      </c>
      <c r="AI59" s="127" t="b">
        <v>0</v>
      </c>
      <c r="AJ59" s="129" t="s">
        <v>12</v>
      </c>
      <c r="AK59" s="129" t="s">
        <v>14</v>
      </c>
      <c r="AL59" s="129" t="s">
        <v>15</v>
      </c>
      <c r="AM59" s="129" t="s">
        <v>19</v>
      </c>
      <c r="AN59" s="118" t="s">
        <v>39</v>
      </c>
      <c r="AO59" s="119"/>
    </row>
    <row r="60" spans="1:41" ht="12" customHeight="1">
      <c r="A60" s="49" t="str">
        <f>Sayfa1!C16</f>
        <v>BOZKURT</v>
      </c>
      <c r="B60" s="43" t="s">
        <v>30</v>
      </c>
      <c r="C60" s="2"/>
      <c r="D60" s="46" t="str">
        <f>Sayfa1!E3</f>
        <v>A</v>
      </c>
      <c r="E60" s="46" t="str">
        <f>Sayfa1!F3</f>
        <v>B</v>
      </c>
      <c r="F60" s="46" t="str">
        <f>Sayfa1!G3</f>
        <v>C</v>
      </c>
      <c r="G60" s="46" t="str">
        <f>Sayfa1!H3</f>
        <v>A</v>
      </c>
      <c r="H60" s="46" t="str">
        <f>Sayfa1!I3</f>
        <v>B</v>
      </c>
      <c r="I60" s="46" t="str">
        <f>Sayfa1!J3</f>
        <v>C</v>
      </c>
      <c r="J60" s="46" t="str">
        <f>Sayfa1!K3</f>
        <v>C</v>
      </c>
      <c r="K60" s="46" t="str">
        <f>Sayfa1!L3</f>
        <v>B</v>
      </c>
      <c r="L60" s="46" t="str">
        <f>Sayfa1!M3</f>
        <v>C</v>
      </c>
      <c r="M60" s="46" t="str">
        <f>Sayfa1!N3</f>
        <v>C</v>
      </c>
      <c r="N60" s="46" t="str">
        <f>Sayfa1!O3</f>
        <v>C</v>
      </c>
      <c r="O60" s="46" t="str">
        <f>Sayfa1!P3</f>
        <v>B</v>
      </c>
      <c r="P60" s="46" t="str">
        <f>Sayfa1!Q3</f>
        <v>C</v>
      </c>
      <c r="Q60" s="46" t="str">
        <f>Sayfa1!R3</f>
        <v>C</v>
      </c>
      <c r="R60" s="46" t="str">
        <f>Sayfa1!S3</f>
        <v>B</v>
      </c>
      <c r="S60" s="46" t="str">
        <f>Sayfa1!T3</f>
        <v>A</v>
      </c>
      <c r="T60" s="46" t="str">
        <f>Sayfa1!U3</f>
        <v>C</v>
      </c>
      <c r="U60" s="46" t="str">
        <f>Sayfa1!V3</f>
        <v>C</v>
      </c>
      <c r="V60" s="46" t="str">
        <f>Sayfa1!W3</f>
        <v>A</v>
      </c>
      <c r="W60" s="46" t="str">
        <f>Sayfa1!X3</f>
        <v>B</v>
      </c>
      <c r="X60" s="46">
        <f>Sayfa1!Y3</f>
        <v>0</v>
      </c>
      <c r="Y60" s="46">
        <f>Sayfa1!Z3</f>
        <v>0</v>
      </c>
      <c r="Z60" s="46">
        <f>Sayfa1!AA3</f>
        <v>0</v>
      </c>
      <c r="AA60" s="46">
        <f>Sayfa1!AB3</f>
        <v>0</v>
      </c>
      <c r="AB60" s="46">
        <f>Sayfa1!AC3</f>
        <v>0</v>
      </c>
      <c r="AC60" s="46">
        <f>Sayfa1!AD3</f>
        <v>0</v>
      </c>
      <c r="AD60" s="46">
        <f>Sayfa1!AE3</f>
        <v>0</v>
      </c>
      <c r="AE60" s="46">
        <f>Sayfa1!AF3</f>
        <v>0</v>
      </c>
      <c r="AF60" s="46">
        <f>Sayfa1!AG3</f>
        <v>0</v>
      </c>
      <c r="AG60" s="46">
        <f>Sayfa1!AH3</f>
        <v>0</v>
      </c>
      <c r="AH60" s="128"/>
      <c r="AI60" s="128"/>
      <c r="AJ60" s="129"/>
      <c r="AK60" s="129"/>
      <c r="AL60" s="129"/>
      <c r="AM60" s="129"/>
      <c r="AN60" s="120"/>
      <c r="AO60" s="121"/>
    </row>
    <row r="61" spans="1:41" ht="12" customHeight="1">
      <c r="A61" s="43" t="str">
        <f>GİRİŞ!$C$4&amp;" / "&amp;GİRİŞ!$C$5</f>
        <v>Matematik / doğal sayılar</v>
      </c>
      <c r="B61" s="43" t="s">
        <v>31</v>
      </c>
      <c r="C61" s="2"/>
      <c r="D61" s="46" t="str">
        <f>Sayfa1!E16</f>
        <v>A</v>
      </c>
      <c r="E61" s="46" t="str">
        <f>Sayfa1!F16</f>
        <v>B</v>
      </c>
      <c r="F61" s="46" t="str">
        <f>Sayfa1!G16</f>
        <v>C</v>
      </c>
      <c r="G61" s="46" t="str">
        <f>Sayfa1!H16</f>
        <v>A</v>
      </c>
      <c r="H61" s="46" t="str">
        <f>Sayfa1!I16</f>
        <v>B</v>
      </c>
      <c r="I61" s="46" t="str">
        <f>Sayfa1!J16</f>
        <v>C</v>
      </c>
      <c r="J61" s="46" t="str">
        <f>Sayfa1!K16</f>
        <v>C</v>
      </c>
      <c r="K61" s="46" t="str">
        <f>Sayfa1!L16</f>
        <v>B</v>
      </c>
      <c r="L61" s="46" t="str">
        <f>Sayfa1!M16</f>
        <v>C</v>
      </c>
      <c r="M61" s="46" t="str">
        <f>Sayfa1!N16</f>
        <v>C</v>
      </c>
      <c r="N61" s="46" t="str">
        <f>Sayfa1!O16</f>
        <v>A</v>
      </c>
      <c r="O61" s="46" t="str">
        <f>Sayfa1!P16</f>
        <v>B</v>
      </c>
      <c r="P61" s="46" t="str">
        <f>Sayfa1!Q16</f>
        <v>C</v>
      </c>
      <c r="Q61" s="46" t="str">
        <f>Sayfa1!R16</f>
        <v>C</v>
      </c>
      <c r="R61" s="46" t="str">
        <f>Sayfa1!S16</f>
        <v>B</v>
      </c>
      <c r="S61" s="46" t="str">
        <f>Sayfa1!T16</f>
        <v>C</v>
      </c>
      <c r="T61" s="46" t="str">
        <f>Sayfa1!U16</f>
        <v>B</v>
      </c>
      <c r="U61" s="46">
        <f>Sayfa1!V16</f>
        <v>0</v>
      </c>
      <c r="V61" s="46" t="str">
        <f>Sayfa1!W16</f>
        <v>A</v>
      </c>
      <c r="W61" s="46" t="str">
        <f>Sayfa1!X16</f>
        <v>B</v>
      </c>
      <c r="X61" s="46">
        <f>Sayfa1!Y16</f>
        <v>0</v>
      </c>
      <c r="Y61" s="46">
        <f>Sayfa1!Z16</f>
        <v>0</v>
      </c>
      <c r="Z61" s="46">
        <f>Sayfa1!AA16</f>
        <v>0</v>
      </c>
      <c r="AA61" s="46">
        <f>Sayfa1!AB16</f>
        <v>0</v>
      </c>
      <c r="AB61" s="46">
        <f>Sayfa1!AC16</f>
        <v>0</v>
      </c>
      <c r="AC61" s="46">
        <f>Sayfa1!AD16</f>
        <v>0</v>
      </c>
      <c r="AD61" s="46">
        <f>Sayfa1!AE16</f>
        <v>0</v>
      </c>
      <c r="AE61" s="46">
        <f>Sayfa1!AF16</f>
        <v>0</v>
      </c>
      <c r="AF61" s="46">
        <f>Sayfa1!AG16</f>
        <v>0</v>
      </c>
      <c r="AG61" s="46">
        <f>Sayfa1!AH16</f>
        <v>0</v>
      </c>
      <c r="AH61" s="130">
        <f>Sayfa1!AI$16</f>
        <v>16</v>
      </c>
      <c r="AI61" s="130">
        <f>Sayfa1!AK$16</f>
        <v>3</v>
      </c>
      <c r="AJ61" s="130">
        <f>Sayfa1!AM$16</f>
        <v>1</v>
      </c>
      <c r="AK61" s="132">
        <f>Sayfa1!AN$16</f>
        <v>15</v>
      </c>
      <c r="AL61" s="131">
        <f>Sayfa1!AP$16</f>
        <v>80</v>
      </c>
      <c r="AM61" s="130" t="str">
        <f>Sayfa1!AQ$16</f>
        <v>4</v>
      </c>
      <c r="AN61" s="122" t="str">
        <f>Sayfa1!$AY$36&amp;" Kişiden "&amp;Sayfa1!$AT$16&amp;"."</f>
        <v>21 Kişiden 19.</v>
      </c>
      <c r="AO61" s="123"/>
    </row>
    <row r="62" spans="1:41" ht="12" customHeight="1">
      <c r="A62" s="43" t="s">
        <v>28</v>
      </c>
      <c r="B62" s="43" t="s">
        <v>29</v>
      </c>
      <c r="C62" s="2"/>
      <c r="D62" s="46" t="str">
        <f>IF(Sayfa1!E$3=0,"",IF(Sayfa1!E16=0,"BOŞ",IF(Sayfa1!E16=Sayfa1!E$3,"+","-")))</f>
        <v>+</v>
      </c>
      <c r="E62" s="46" t="str">
        <f>IF(Sayfa1!F$3=0,"",IF(Sayfa1!F16=0,"BOŞ",IF(Sayfa1!F16=Sayfa1!F$3,"+","-")))</f>
        <v>+</v>
      </c>
      <c r="F62" s="46" t="str">
        <f>IF(Sayfa1!G$3=0,"",IF(Sayfa1!G16=0,"BOŞ",IF(Sayfa1!G16=Sayfa1!G$3,"+","-")))</f>
        <v>+</v>
      </c>
      <c r="G62" s="46" t="str">
        <f>IF(Sayfa1!H$3=0,"",IF(Sayfa1!H16=0,"BOŞ",IF(Sayfa1!H16=Sayfa1!H$3,"+","-")))</f>
        <v>+</v>
      </c>
      <c r="H62" s="46" t="str">
        <f>IF(Sayfa1!I$3=0,"",IF(Sayfa1!I16=0,"BOŞ",IF(Sayfa1!I16=Sayfa1!I$3,"+","-")))</f>
        <v>+</v>
      </c>
      <c r="I62" s="46" t="str">
        <f>IF(Sayfa1!J$3=0,"",IF(Sayfa1!J16=0,"BOŞ",IF(Sayfa1!J16=Sayfa1!J$3,"+","-")))</f>
        <v>+</v>
      </c>
      <c r="J62" s="46" t="str">
        <f>IF(Sayfa1!K$3=0,"",IF(Sayfa1!K16=0,"BOŞ",IF(Sayfa1!K16=Sayfa1!K$3,"+","-")))</f>
        <v>+</v>
      </c>
      <c r="K62" s="46" t="str">
        <f>IF(Sayfa1!L$3=0,"",IF(Sayfa1!L16=0,"BOŞ",IF(Sayfa1!L16=Sayfa1!L$3,"+","-")))</f>
        <v>+</v>
      </c>
      <c r="L62" s="46" t="str">
        <f>IF(Sayfa1!M$3=0,"",IF(Sayfa1!M16=0,"BOŞ",IF(Sayfa1!M16=Sayfa1!M$3,"+","-")))</f>
        <v>+</v>
      </c>
      <c r="M62" s="46" t="str">
        <f>IF(Sayfa1!N$3=0,"",IF(Sayfa1!N16=0,"BOŞ",IF(Sayfa1!N16=Sayfa1!N$3,"+","-")))</f>
        <v>+</v>
      </c>
      <c r="N62" s="46" t="str">
        <f>IF(Sayfa1!O$3=0,"",IF(Sayfa1!O16=0,"BOŞ",IF(Sayfa1!O16=Sayfa1!O$3,"+","-")))</f>
        <v>-</v>
      </c>
      <c r="O62" s="46" t="str">
        <f>IF(Sayfa1!P$3=0,"",IF(Sayfa1!P16=0,"BOŞ",IF(Sayfa1!P16=Sayfa1!P$3,"+","-")))</f>
        <v>+</v>
      </c>
      <c r="P62" s="46" t="str">
        <f>IF(Sayfa1!Q$3=0,"",IF(Sayfa1!Q16=0,"BOŞ",IF(Sayfa1!Q16=Sayfa1!Q$3,"+","-")))</f>
        <v>+</v>
      </c>
      <c r="Q62" s="46" t="str">
        <f>IF(Sayfa1!R$3=0,"",IF(Sayfa1!R16=0,"BOŞ",IF(Sayfa1!R16=Sayfa1!R$3,"+","-")))</f>
        <v>+</v>
      </c>
      <c r="R62" s="46" t="str">
        <f>IF(Sayfa1!S$3=0,"",IF(Sayfa1!S16=0,"BOŞ",IF(Sayfa1!S16=Sayfa1!S$3,"+","-")))</f>
        <v>+</v>
      </c>
      <c r="S62" s="46" t="str">
        <f>IF(Sayfa1!T$3=0,"",IF(Sayfa1!T16=0,"BOŞ",IF(Sayfa1!T16=Sayfa1!T$3,"+","-")))</f>
        <v>-</v>
      </c>
      <c r="T62" s="46" t="str">
        <f>IF(Sayfa1!U$3=0,"",IF(Sayfa1!U16=0,"BOŞ",IF(Sayfa1!U16=Sayfa1!U$3,"+","-")))</f>
        <v>-</v>
      </c>
      <c r="U62" s="46" t="str">
        <f>IF(Sayfa1!V$3=0,"",IF(Sayfa1!V16=0,"BOŞ",IF(Sayfa1!V16=Sayfa1!V$3,"+","-")))</f>
        <v>BOŞ</v>
      </c>
      <c r="V62" s="46" t="str">
        <f>IF(Sayfa1!W$3=0,"",IF(Sayfa1!W16=0,"BOŞ",IF(Sayfa1!W16=Sayfa1!W$3,"+","-")))</f>
        <v>+</v>
      </c>
      <c r="W62" s="46" t="str">
        <f>IF(Sayfa1!X$3=0,"",IF(Sayfa1!X16=0,"BOŞ",IF(Sayfa1!X16=Sayfa1!X$3,"+","-")))</f>
        <v>+</v>
      </c>
      <c r="X62" s="46">
        <f>IF(Sayfa1!Y$3=0,"",IF(Sayfa1!Y16=0,"BOŞ",IF(Sayfa1!Y16=Sayfa1!Y$3,"+","-")))</f>
      </c>
      <c r="Y62" s="46">
        <f>IF(Sayfa1!Z$3=0,"",IF(Sayfa1!Z16=0,"BOŞ",IF(Sayfa1!Z16=Sayfa1!Z$3,"+","-")))</f>
      </c>
      <c r="Z62" s="46">
        <f>IF(Sayfa1!AA$3=0,"",IF(Sayfa1!AA16=0,"BOŞ",IF(Sayfa1!AA16=Sayfa1!AA$3,"+","-")))</f>
      </c>
      <c r="AA62" s="46">
        <f>IF(Sayfa1!AB$3=0,"",IF(Sayfa1!AB16=0,"BOŞ",IF(Sayfa1!AB16=Sayfa1!AB$3,"+","-")))</f>
      </c>
      <c r="AB62" s="46">
        <f>IF(Sayfa1!AC$3=0,"",IF(Sayfa1!AC16=0,"BOŞ",IF(Sayfa1!AC16=Sayfa1!AC$3,"+","-")))</f>
      </c>
      <c r="AC62" s="46">
        <f>IF(Sayfa1!AD$3=0,"",IF(Sayfa1!AD16=0,"BOŞ",IF(Sayfa1!AD16=Sayfa1!AD$3,"+","-")))</f>
      </c>
      <c r="AD62" s="46">
        <f>IF(Sayfa1!AE$3=0,"",IF(Sayfa1!AE16=0,"BOŞ",IF(Sayfa1!AE16=Sayfa1!AE$3,"+","-")))</f>
      </c>
      <c r="AE62" s="46">
        <f>IF(Sayfa1!AF$3=0,"",IF(Sayfa1!AF16=0,"BOŞ",IF(Sayfa1!AF16=Sayfa1!AF$3,"+","-")))</f>
      </c>
      <c r="AF62" s="46">
        <f>IF(Sayfa1!AG$3=0,"",IF(Sayfa1!AG16=0,"BOŞ",IF(Sayfa1!AG16=Sayfa1!AG$3,"+","-")))</f>
      </c>
      <c r="AG62" s="46">
        <f>IF(Sayfa1!AH$3=0,"",IF(Sayfa1!AH16=0,"BOŞ",IF(Sayfa1!AH16=Sayfa1!AH$3,"+","-")))</f>
      </c>
      <c r="AH62" s="130"/>
      <c r="AI62" s="130"/>
      <c r="AJ62" s="130"/>
      <c r="AK62" s="133"/>
      <c r="AL62" s="131"/>
      <c r="AM62" s="130"/>
      <c r="AN62" s="124"/>
      <c r="AO62" s="125"/>
    </row>
    <row r="63" spans="1:41" ht="12.75">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row>
    <row r="64" spans="1:41" ht="12" customHeight="1">
      <c r="A64" s="49" t="str">
        <f>Sayfa1!B17</f>
        <v>OZAN </v>
      </c>
      <c r="B64" s="49" t="s">
        <v>32</v>
      </c>
      <c r="C64" s="2"/>
      <c r="D64" s="50">
        <f>Sayfa1!E$2</f>
        <v>1</v>
      </c>
      <c r="E64" s="50">
        <f>Sayfa1!F$2</f>
        <v>2</v>
      </c>
      <c r="F64" s="50">
        <f>Sayfa1!G$2</f>
        <v>3</v>
      </c>
      <c r="G64" s="50">
        <f>Sayfa1!H$2</f>
        <v>4</v>
      </c>
      <c r="H64" s="50">
        <f>Sayfa1!I$2</f>
        <v>5</v>
      </c>
      <c r="I64" s="50">
        <f>Sayfa1!J$2</f>
        <v>6</v>
      </c>
      <c r="J64" s="50">
        <f>Sayfa1!K$2</f>
        <v>7</v>
      </c>
      <c r="K64" s="50">
        <f>Sayfa1!L$2</f>
        <v>8</v>
      </c>
      <c r="L64" s="50">
        <f>Sayfa1!M$2</f>
        <v>9</v>
      </c>
      <c r="M64" s="50">
        <f>Sayfa1!N$2</f>
        <v>10</v>
      </c>
      <c r="N64" s="50">
        <f>Sayfa1!O$2</f>
        <v>11</v>
      </c>
      <c r="O64" s="50">
        <f>Sayfa1!P$2</f>
        <v>12</v>
      </c>
      <c r="P64" s="50">
        <f>Sayfa1!Q$2</f>
        <v>13</v>
      </c>
      <c r="Q64" s="50">
        <f>Sayfa1!R$2</f>
        <v>14</v>
      </c>
      <c r="R64" s="50">
        <f>Sayfa1!S$2</f>
        <v>15</v>
      </c>
      <c r="S64" s="50">
        <f>Sayfa1!T$2</f>
        <v>16</v>
      </c>
      <c r="T64" s="50">
        <f>Sayfa1!U$2</f>
        <v>17</v>
      </c>
      <c r="U64" s="50">
        <f>Sayfa1!V$2</f>
        <v>18</v>
      </c>
      <c r="V64" s="50">
        <f>Sayfa1!W$2</f>
        <v>19</v>
      </c>
      <c r="W64" s="50">
        <f>Sayfa1!X$2</f>
        <v>20</v>
      </c>
      <c r="X64" s="50">
        <f>Sayfa1!Y$2</f>
        <v>21</v>
      </c>
      <c r="Y64" s="50">
        <f>Sayfa1!Z$2</f>
        <v>22</v>
      </c>
      <c r="Z64" s="50">
        <f>Sayfa1!AA$2</f>
        <v>23</v>
      </c>
      <c r="AA64" s="50">
        <f>Sayfa1!AB$2</f>
        <v>24</v>
      </c>
      <c r="AB64" s="50">
        <f>Sayfa1!AC$2</f>
        <v>25</v>
      </c>
      <c r="AC64" s="50">
        <f>Sayfa1!AD$2</f>
        <v>26</v>
      </c>
      <c r="AD64" s="50">
        <f>Sayfa1!AE$2</f>
        <v>27</v>
      </c>
      <c r="AE64" s="50">
        <f>Sayfa1!AF$2</f>
        <v>28</v>
      </c>
      <c r="AF64" s="50">
        <f>Sayfa1!AG$2</f>
        <v>29</v>
      </c>
      <c r="AG64" s="50">
        <f>Sayfa1!AH$2</f>
        <v>30</v>
      </c>
      <c r="AH64" s="127" t="b">
        <v>1</v>
      </c>
      <c r="AI64" s="127" t="b">
        <v>0</v>
      </c>
      <c r="AJ64" s="129" t="s">
        <v>12</v>
      </c>
      <c r="AK64" s="129" t="s">
        <v>14</v>
      </c>
      <c r="AL64" s="129" t="s">
        <v>15</v>
      </c>
      <c r="AM64" s="129" t="s">
        <v>19</v>
      </c>
      <c r="AN64" s="118" t="s">
        <v>39</v>
      </c>
      <c r="AO64" s="119"/>
    </row>
    <row r="65" spans="1:41" ht="12" customHeight="1">
      <c r="A65" s="49" t="str">
        <f>Sayfa1!C17</f>
        <v>ÖZABAY</v>
      </c>
      <c r="B65" s="43" t="s">
        <v>30</v>
      </c>
      <c r="C65" s="2"/>
      <c r="D65" s="46" t="str">
        <f>Sayfa1!E3</f>
        <v>A</v>
      </c>
      <c r="E65" s="46" t="str">
        <f>Sayfa1!F3</f>
        <v>B</v>
      </c>
      <c r="F65" s="46" t="str">
        <f>Sayfa1!G3</f>
        <v>C</v>
      </c>
      <c r="G65" s="46" t="str">
        <f>Sayfa1!H3</f>
        <v>A</v>
      </c>
      <c r="H65" s="46" t="str">
        <f>Sayfa1!I3</f>
        <v>B</v>
      </c>
      <c r="I65" s="46" t="str">
        <f>Sayfa1!J3</f>
        <v>C</v>
      </c>
      <c r="J65" s="46" t="str">
        <f>Sayfa1!K3</f>
        <v>C</v>
      </c>
      <c r="K65" s="46" t="str">
        <f>Sayfa1!L3</f>
        <v>B</v>
      </c>
      <c r="L65" s="46" t="str">
        <f>Sayfa1!M3</f>
        <v>C</v>
      </c>
      <c r="M65" s="46" t="str">
        <f>Sayfa1!N3</f>
        <v>C</v>
      </c>
      <c r="N65" s="46" t="str">
        <f>Sayfa1!O3</f>
        <v>C</v>
      </c>
      <c r="O65" s="46" t="str">
        <f>Sayfa1!P3</f>
        <v>B</v>
      </c>
      <c r="P65" s="46" t="str">
        <f>Sayfa1!Q3</f>
        <v>C</v>
      </c>
      <c r="Q65" s="46" t="str">
        <f>Sayfa1!R3</f>
        <v>C</v>
      </c>
      <c r="R65" s="46" t="str">
        <f>Sayfa1!S3</f>
        <v>B</v>
      </c>
      <c r="S65" s="46" t="str">
        <f>Sayfa1!T3</f>
        <v>A</v>
      </c>
      <c r="T65" s="46" t="str">
        <f>Sayfa1!U3</f>
        <v>C</v>
      </c>
      <c r="U65" s="46" t="str">
        <f>Sayfa1!V3</f>
        <v>C</v>
      </c>
      <c r="V65" s="46" t="str">
        <f>Sayfa1!W3</f>
        <v>A</v>
      </c>
      <c r="W65" s="46" t="str">
        <f>Sayfa1!X3</f>
        <v>B</v>
      </c>
      <c r="X65" s="46">
        <f>Sayfa1!Y3</f>
        <v>0</v>
      </c>
      <c r="Y65" s="46">
        <f>Sayfa1!Z3</f>
        <v>0</v>
      </c>
      <c r="Z65" s="46">
        <f>Sayfa1!AA3</f>
        <v>0</v>
      </c>
      <c r="AA65" s="46">
        <f>Sayfa1!AB3</f>
        <v>0</v>
      </c>
      <c r="AB65" s="46">
        <f>Sayfa1!AC3</f>
        <v>0</v>
      </c>
      <c r="AC65" s="46">
        <f>Sayfa1!AD3</f>
        <v>0</v>
      </c>
      <c r="AD65" s="46">
        <f>Sayfa1!AE3</f>
        <v>0</v>
      </c>
      <c r="AE65" s="46">
        <f>Sayfa1!AF3</f>
        <v>0</v>
      </c>
      <c r="AF65" s="46">
        <f>Sayfa1!AG3</f>
        <v>0</v>
      </c>
      <c r="AG65" s="46">
        <f>Sayfa1!AH3</f>
        <v>0</v>
      </c>
      <c r="AH65" s="128"/>
      <c r="AI65" s="128"/>
      <c r="AJ65" s="129"/>
      <c r="AK65" s="129"/>
      <c r="AL65" s="129"/>
      <c r="AM65" s="129"/>
      <c r="AN65" s="120"/>
      <c r="AO65" s="121"/>
    </row>
    <row r="66" spans="1:41" ht="12" customHeight="1">
      <c r="A66" s="43" t="str">
        <f>GİRİŞ!$C$4&amp;" / "&amp;GİRİŞ!$C$5</f>
        <v>Matematik / doğal sayılar</v>
      </c>
      <c r="B66" s="43" t="s">
        <v>31</v>
      </c>
      <c r="C66" s="2"/>
      <c r="D66" s="46" t="str">
        <f>Sayfa1!E17</f>
        <v>A</v>
      </c>
      <c r="E66" s="46" t="str">
        <f>Sayfa1!F17</f>
        <v>B</v>
      </c>
      <c r="F66" s="46" t="str">
        <f>Sayfa1!G17</f>
        <v>C</v>
      </c>
      <c r="G66" s="46" t="str">
        <f>Sayfa1!H17</f>
        <v>A</v>
      </c>
      <c r="H66" s="46" t="str">
        <f>Sayfa1!I17</f>
        <v>B</v>
      </c>
      <c r="I66" s="46" t="str">
        <f>Sayfa1!J17</f>
        <v>C</v>
      </c>
      <c r="J66" s="46" t="str">
        <f>Sayfa1!K17</f>
        <v>C</v>
      </c>
      <c r="K66" s="46" t="str">
        <f>Sayfa1!L17</f>
        <v>B</v>
      </c>
      <c r="L66" s="46" t="str">
        <f>Sayfa1!M17</f>
        <v>C</v>
      </c>
      <c r="M66" s="46" t="str">
        <f>Sayfa1!N17</f>
        <v>C</v>
      </c>
      <c r="N66" s="46" t="str">
        <f>Sayfa1!O17</f>
        <v>A</v>
      </c>
      <c r="O66" s="46" t="str">
        <f>Sayfa1!P17</f>
        <v>B</v>
      </c>
      <c r="P66" s="46" t="str">
        <f>Sayfa1!Q17</f>
        <v>C</v>
      </c>
      <c r="Q66" s="46" t="str">
        <f>Sayfa1!R17</f>
        <v>C</v>
      </c>
      <c r="R66" s="46" t="str">
        <f>Sayfa1!S17</f>
        <v>B</v>
      </c>
      <c r="S66" s="46" t="str">
        <f>Sayfa1!T17</f>
        <v>C</v>
      </c>
      <c r="T66" s="46" t="str">
        <f>Sayfa1!U17</f>
        <v>B</v>
      </c>
      <c r="U66" s="46" t="str">
        <f>Sayfa1!V17</f>
        <v>C</v>
      </c>
      <c r="V66" s="46" t="str">
        <f>Sayfa1!W17</f>
        <v>A</v>
      </c>
      <c r="W66" s="46" t="str">
        <f>Sayfa1!X17</f>
        <v>B</v>
      </c>
      <c r="X66" s="46">
        <f>Sayfa1!Y17</f>
        <v>0</v>
      </c>
      <c r="Y66" s="46">
        <f>Sayfa1!Z17</f>
        <v>0</v>
      </c>
      <c r="Z66" s="46">
        <f>Sayfa1!AA17</f>
        <v>0</v>
      </c>
      <c r="AA66" s="46">
        <f>Sayfa1!AB17</f>
        <v>0</v>
      </c>
      <c r="AB66" s="46">
        <f>Sayfa1!AC17</f>
        <v>0</v>
      </c>
      <c r="AC66" s="46">
        <f>Sayfa1!AD17</f>
        <v>0</v>
      </c>
      <c r="AD66" s="46">
        <f>Sayfa1!AE17</f>
        <v>0</v>
      </c>
      <c r="AE66" s="46">
        <f>Sayfa1!AF17</f>
        <v>0</v>
      </c>
      <c r="AF66" s="46">
        <f>Sayfa1!AG17</f>
        <v>0</v>
      </c>
      <c r="AG66" s="46">
        <f>Sayfa1!AH17</f>
        <v>0</v>
      </c>
      <c r="AH66" s="130">
        <f>Sayfa1!AI$17</f>
        <v>17</v>
      </c>
      <c r="AI66" s="130">
        <f>Sayfa1!AK$17</f>
        <v>3</v>
      </c>
      <c r="AJ66" s="130">
        <f>Sayfa1!AM$17</f>
        <v>0</v>
      </c>
      <c r="AK66" s="132">
        <f>Sayfa1!AN$17</f>
        <v>16</v>
      </c>
      <c r="AL66" s="131">
        <f>Sayfa1!AP$17</f>
        <v>85</v>
      </c>
      <c r="AM66" s="130" t="str">
        <f>Sayfa1!AQ$17</f>
        <v>5</v>
      </c>
      <c r="AN66" s="122" t="str">
        <f>Sayfa1!$AY$36&amp;" Kişiden "&amp;Sayfa1!$AT$17&amp;"."</f>
        <v>21 Kişiden 15.</v>
      </c>
      <c r="AO66" s="123"/>
    </row>
    <row r="67" spans="1:41" ht="12" customHeight="1">
      <c r="A67" s="43" t="s">
        <v>28</v>
      </c>
      <c r="B67" s="43" t="s">
        <v>29</v>
      </c>
      <c r="C67" s="2"/>
      <c r="D67" s="46" t="str">
        <f>IF(Sayfa1!E$3=0,"",IF(Sayfa1!E17=0,"BOŞ",IF(Sayfa1!E17=Sayfa1!E$3,"+","-")))</f>
        <v>+</v>
      </c>
      <c r="E67" s="46" t="str">
        <f>IF(Sayfa1!F$3=0,"",IF(Sayfa1!F17=0,"BOŞ",IF(Sayfa1!F17=Sayfa1!F$3,"+","-")))</f>
        <v>+</v>
      </c>
      <c r="F67" s="46" t="str">
        <f>IF(Sayfa1!G$3=0,"",IF(Sayfa1!G17=0,"BOŞ",IF(Sayfa1!G17=Sayfa1!G$3,"+","-")))</f>
        <v>+</v>
      </c>
      <c r="G67" s="46" t="str">
        <f>IF(Sayfa1!H$3=0,"",IF(Sayfa1!H17=0,"BOŞ",IF(Sayfa1!H17=Sayfa1!H$3,"+","-")))</f>
        <v>+</v>
      </c>
      <c r="H67" s="46" t="str">
        <f>IF(Sayfa1!I$3=0,"",IF(Sayfa1!I17=0,"BOŞ",IF(Sayfa1!I17=Sayfa1!I$3,"+","-")))</f>
        <v>+</v>
      </c>
      <c r="I67" s="46" t="str">
        <f>IF(Sayfa1!J$3=0,"",IF(Sayfa1!J17=0,"BOŞ",IF(Sayfa1!J17=Sayfa1!J$3,"+","-")))</f>
        <v>+</v>
      </c>
      <c r="J67" s="46" t="str">
        <f>IF(Sayfa1!K$3=0,"",IF(Sayfa1!K17=0,"BOŞ",IF(Sayfa1!K17=Sayfa1!K$3,"+","-")))</f>
        <v>+</v>
      </c>
      <c r="K67" s="46" t="str">
        <f>IF(Sayfa1!L$3=0,"",IF(Sayfa1!L17=0,"BOŞ",IF(Sayfa1!L17=Sayfa1!L$3,"+","-")))</f>
        <v>+</v>
      </c>
      <c r="L67" s="46" t="str">
        <f>IF(Sayfa1!M$3=0,"",IF(Sayfa1!M17=0,"BOŞ",IF(Sayfa1!M17=Sayfa1!M$3,"+","-")))</f>
        <v>+</v>
      </c>
      <c r="M67" s="46" t="str">
        <f>IF(Sayfa1!N$3=0,"",IF(Sayfa1!N17=0,"BOŞ",IF(Sayfa1!N17=Sayfa1!N$3,"+","-")))</f>
        <v>+</v>
      </c>
      <c r="N67" s="46" t="str">
        <f>IF(Sayfa1!O$3=0,"",IF(Sayfa1!O17=0,"BOŞ",IF(Sayfa1!O17=Sayfa1!O$3,"+","-")))</f>
        <v>-</v>
      </c>
      <c r="O67" s="46" t="str">
        <f>IF(Sayfa1!P$3=0,"",IF(Sayfa1!P17=0,"BOŞ",IF(Sayfa1!P17=Sayfa1!P$3,"+","-")))</f>
        <v>+</v>
      </c>
      <c r="P67" s="46" t="str">
        <f>IF(Sayfa1!Q$3=0,"",IF(Sayfa1!Q17=0,"BOŞ",IF(Sayfa1!Q17=Sayfa1!Q$3,"+","-")))</f>
        <v>+</v>
      </c>
      <c r="Q67" s="46" t="str">
        <f>IF(Sayfa1!R$3=0,"",IF(Sayfa1!R17=0,"BOŞ",IF(Sayfa1!R17=Sayfa1!R$3,"+","-")))</f>
        <v>+</v>
      </c>
      <c r="R67" s="46" t="str">
        <f>IF(Sayfa1!S$3=0,"",IF(Sayfa1!S17=0,"BOŞ",IF(Sayfa1!S17=Sayfa1!S$3,"+","-")))</f>
        <v>+</v>
      </c>
      <c r="S67" s="46" t="str">
        <f>IF(Sayfa1!T$3=0,"",IF(Sayfa1!T17=0,"BOŞ",IF(Sayfa1!T17=Sayfa1!T$3,"+","-")))</f>
        <v>-</v>
      </c>
      <c r="T67" s="46" t="str">
        <f>IF(Sayfa1!U$3=0,"",IF(Sayfa1!U17=0,"BOŞ",IF(Sayfa1!U17=Sayfa1!U$3,"+","-")))</f>
        <v>-</v>
      </c>
      <c r="U67" s="46" t="str">
        <f>IF(Sayfa1!V$3=0,"",IF(Sayfa1!V17=0,"BOŞ",IF(Sayfa1!V17=Sayfa1!V$3,"+","-")))</f>
        <v>+</v>
      </c>
      <c r="V67" s="46" t="str">
        <f>IF(Sayfa1!W$3=0,"",IF(Sayfa1!W17=0,"BOŞ",IF(Sayfa1!W17=Sayfa1!W$3,"+","-")))</f>
        <v>+</v>
      </c>
      <c r="W67" s="46" t="str">
        <f>IF(Sayfa1!X$3=0,"",IF(Sayfa1!X17=0,"BOŞ",IF(Sayfa1!X17=Sayfa1!X$3,"+","-")))</f>
        <v>+</v>
      </c>
      <c r="X67" s="46">
        <f>IF(Sayfa1!Y$3=0,"",IF(Sayfa1!Y17=0,"BOŞ",IF(Sayfa1!Y17=Sayfa1!Y$3,"+","-")))</f>
      </c>
      <c r="Y67" s="46">
        <f>IF(Sayfa1!Z$3=0,"",IF(Sayfa1!Z17=0,"BOŞ",IF(Sayfa1!Z17=Sayfa1!Z$3,"+","-")))</f>
      </c>
      <c r="Z67" s="46">
        <f>IF(Sayfa1!AA$3=0,"",IF(Sayfa1!AA17=0,"BOŞ",IF(Sayfa1!AA17=Sayfa1!AA$3,"+","-")))</f>
      </c>
      <c r="AA67" s="46">
        <f>IF(Sayfa1!AB$3=0,"",IF(Sayfa1!AB17=0,"BOŞ",IF(Sayfa1!AB17=Sayfa1!AB$3,"+","-")))</f>
      </c>
      <c r="AB67" s="46">
        <f>IF(Sayfa1!AC$3=0,"",IF(Sayfa1!AC17=0,"BOŞ",IF(Sayfa1!AC17=Sayfa1!AC$3,"+","-")))</f>
      </c>
      <c r="AC67" s="46">
        <f>IF(Sayfa1!AD$3=0,"",IF(Sayfa1!AD17=0,"BOŞ",IF(Sayfa1!AD17=Sayfa1!AD$3,"+","-")))</f>
      </c>
      <c r="AD67" s="46">
        <f>IF(Sayfa1!AE$3=0,"",IF(Sayfa1!AE17=0,"BOŞ",IF(Sayfa1!AE17=Sayfa1!AE$3,"+","-")))</f>
      </c>
      <c r="AE67" s="46">
        <f>IF(Sayfa1!AF$3=0,"",IF(Sayfa1!AF17=0,"BOŞ",IF(Sayfa1!AF17=Sayfa1!AF$3,"+","-")))</f>
      </c>
      <c r="AF67" s="46">
        <f>IF(Sayfa1!AG$3=0,"",IF(Sayfa1!AG17=0,"BOŞ",IF(Sayfa1!AG17=Sayfa1!AG$3,"+","-")))</f>
      </c>
      <c r="AG67" s="46">
        <f>IF(Sayfa1!AH$3=0,"",IF(Sayfa1!AH17=0,"BOŞ",IF(Sayfa1!AH17=Sayfa1!AH$3,"+","-")))</f>
      </c>
      <c r="AH67" s="130"/>
      <c r="AI67" s="130"/>
      <c r="AJ67" s="130"/>
      <c r="AK67" s="133"/>
      <c r="AL67" s="131"/>
      <c r="AM67" s="130"/>
      <c r="AN67" s="124"/>
      <c r="AO67" s="125"/>
    </row>
    <row r="68" spans="1:41" ht="12.75">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row>
    <row r="69" spans="1:41" ht="12" customHeight="1">
      <c r="A69" s="49" t="str">
        <f>Sayfa1!B18</f>
        <v>EMİRHAN </v>
      </c>
      <c r="B69" s="49" t="s">
        <v>32</v>
      </c>
      <c r="C69" s="2"/>
      <c r="D69" s="50">
        <f>Sayfa1!E$2</f>
        <v>1</v>
      </c>
      <c r="E69" s="50">
        <f>Sayfa1!F$2</f>
        <v>2</v>
      </c>
      <c r="F69" s="50">
        <f>Sayfa1!G$2</f>
        <v>3</v>
      </c>
      <c r="G69" s="50">
        <f>Sayfa1!H$2</f>
        <v>4</v>
      </c>
      <c r="H69" s="50">
        <f>Sayfa1!I$2</f>
        <v>5</v>
      </c>
      <c r="I69" s="50">
        <f>Sayfa1!J$2</f>
        <v>6</v>
      </c>
      <c r="J69" s="50">
        <f>Sayfa1!K$2</f>
        <v>7</v>
      </c>
      <c r="K69" s="50">
        <f>Sayfa1!L$2</f>
        <v>8</v>
      </c>
      <c r="L69" s="50">
        <f>Sayfa1!M$2</f>
        <v>9</v>
      </c>
      <c r="M69" s="50">
        <f>Sayfa1!N$2</f>
        <v>10</v>
      </c>
      <c r="N69" s="50">
        <f>Sayfa1!O$2</f>
        <v>11</v>
      </c>
      <c r="O69" s="50">
        <f>Sayfa1!P$2</f>
        <v>12</v>
      </c>
      <c r="P69" s="50">
        <f>Sayfa1!Q$2</f>
        <v>13</v>
      </c>
      <c r="Q69" s="50">
        <f>Sayfa1!R$2</f>
        <v>14</v>
      </c>
      <c r="R69" s="50">
        <f>Sayfa1!S$2</f>
        <v>15</v>
      </c>
      <c r="S69" s="50">
        <f>Sayfa1!T$2</f>
        <v>16</v>
      </c>
      <c r="T69" s="50">
        <f>Sayfa1!U$2</f>
        <v>17</v>
      </c>
      <c r="U69" s="50">
        <f>Sayfa1!V$2</f>
        <v>18</v>
      </c>
      <c r="V69" s="50">
        <f>Sayfa1!W$2</f>
        <v>19</v>
      </c>
      <c r="W69" s="50">
        <f>Sayfa1!X$2</f>
        <v>20</v>
      </c>
      <c r="X69" s="50">
        <f>Sayfa1!Y$2</f>
        <v>21</v>
      </c>
      <c r="Y69" s="50">
        <f>Sayfa1!Z$2</f>
        <v>22</v>
      </c>
      <c r="Z69" s="50">
        <f>Sayfa1!AA$2</f>
        <v>23</v>
      </c>
      <c r="AA69" s="50">
        <f>Sayfa1!AB$2</f>
        <v>24</v>
      </c>
      <c r="AB69" s="50">
        <f>Sayfa1!AC$2</f>
        <v>25</v>
      </c>
      <c r="AC69" s="50">
        <f>Sayfa1!AD$2</f>
        <v>26</v>
      </c>
      <c r="AD69" s="50">
        <f>Sayfa1!AE$2</f>
        <v>27</v>
      </c>
      <c r="AE69" s="50">
        <f>Sayfa1!AF$2</f>
        <v>28</v>
      </c>
      <c r="AF69" s="50">
        <f>Sayfa1!AG$2</f>
        <v>29</v>
      </c>
      <c r="AG69" s="50">
        <f>Sayfa1!AH$2</f>
        <v>30</v>
      </c>
      <c r="AH69" s="127" t="b">
        <v>1</v>
      </c>
      <c r="AI69" s="127" t="b">
        <v>0</v>
      </c>
      <c r="AJ69" s="129" t="s">
        <v>12</v>
      </c>
      <c r="AK69" s="129" t="s">
        <v>14</v>
      </c>
      <c r="AL69" s="129" t="s">
        <v>15</v>
      </c>
      <c r="AM69" s="129" t="s">
        <v>19</v>
      </c>
      <c r="AN69" s="118" t="s">
        <v>39</v>
      </c>
      <c r="AO69" s="119"/>
    </row>
    <row r="70" spans="1:41" ht="12" customHeight="1">
      <c r="A70" s="49" t="str">
        <f>Sayfa1!C18</f>
        <v>OKUYUCU</v>
      </c>
      <c r="B70" s="43" t="s">
        <v>30</v>
      </c>
      <c r="C70" s="2"/>
      <c r="D70" s="46" t="str">
        <f>Sayfa1!E3</f>
        <v>A</v>
      </c>
      <c r="E70" s="46" t="str">
        <f>Sayfa1!F3</f>
        <v>B</v>
      </c>
      <c r="F70" s="46" t="str">
        <f>Sayfa1!G3</f>
        <v>C</v>
      </c>
      <c r="G70" s="46" t="str">
        <f>Sayfa1!H3</f>
        <v>A</v>
      </c>
      <c r="H70" s="46" t="str">
        <f>Sayfa1!I3</f>
        <v>B</v>
      </c>
      <c r="I70" s="46" t="str">
        <f>Sayfa1!J3</f>
        <v>C</v>
      </c>
      <c r="J70" s="46" t="str">
        <f>Sayfa1!K3</f>
        <v>C</v>
      </c>
      <c r="K70" s="46" t="str">
        <f>Sayfa1!L3</f>
        <v>B</v>
      </c>
      <c r="L70" s="46" t="str">
        <f>Sayfa1!M3</f>
        <v>C</v>
      </c>
      <c r="M70" s="46" t="str">
        <f>Sayfa1!N3</f>
        <v>C</v>
      </c>
      <c r="N70" s="46" t="str">
        <f>Sayfa1!O3</f>
        <v>C</v>
      </c>
      <c r="O70" s="46" t="str">
        <f>Sayfa1!P3</f>
        <v>B</v>
      </c>
      <c r="P70" s="46" t="str">
        <f>Sayfa1!Q3</f>
        <v>C</v>
      </c>
      <c r="Q70" s="46" t="str">
        <f>Sayfa1!R3</f>
        <v>C</v>
      </c>
      <c r="R70" s="46" t="str">
        <f>Sayfa1!S3</f>
        <v>B</v>
      </c>
      <c r="S70" s="46" t="str">
        <f>Sayfa1!T3</f>
        <v>A</v>
      </c>
      <c r="T70" s="46" t="str">
        <f>Sayfa1!U3</f>
        <v>C</v>
      </c>
      <c r="U70" s="46" t="str">
        <f>Sayfa1!V3</f>
        <v>C</v>
      </c>
      <c r="V70" s="46" t="str">
        <f>Sayfa1!W3</f>
        <v>A</v>
      </c>
      <c r="W70" s="46" t="str">
        <f>Sayfa1!X3</f>
        <v>B</v>
      </c>
      <c r="X70" s="46">
        <f>Sayfa1!Y3</f>
        <v>0</v>
      </c>
      <c r="Y70" s="46">
        <f>Sayfa1!Z3</f>
        <v>0</v>
      </c>
      <c r="Z70" s="46">
        <f>Sayfa1!AA3</f>
        <v>0</v>
      </c>
      <c r="AA70" s="46">
        <f>Sayfa1!AB3</f>
        <v>0</v>
      </c>
      <c r="AB70" s="46">
        <f>Sayfa1!AC3</f>
        <v>0</v>
      </c>
      <c r="AC70" s="46">
        <f>Sayfa1!AD3</f>
        <v>0</v>
      </c>
      <c r="AD70" s="46">
        <f>Sayfa1!AE3</f>
        <v>0</v>
      </c>
      <c r="AE70" s="46">
        <f>Sayfa1!AF3</f>
        <v>0</v>
      </c>
      <c r="AF70" s="46">
        <f>Sayfa1!AG3</f>
        <v>0</v>
      </c>
      <c r="AG70" s="46">
        <f>Sayfa1!AH3</f>
        <v>0</v>
      </c>
      <c r="AH70" s="128"/>
      <c r="AI70" s="128"/>
      <c r="AJ70" s="129"/>
      <c r="AK70" s="129"/>
      <c r="AL70" s="129"/>
      <c r="AM70" s="129"/>
      <c r="AN70" s="120"/>
      <c r="AO70" s="121"/>
    </row>
    <row r="71" spans="1:41" ht="12" customHeight="1">
      <c r="A71" s="43" t="str">
        <f>GİRİŞ!$C$4&amp;" / "&amp;GİRİŞ!$C$5</f>
        <v>Matematik / doğal sayılar</v>
      </c>
      <c r="B71" s="43" t="s">
        <v>31</v>
      </c>
      <c r="C71" s="2"/>
      <c r="D71" s="46" t="str">
        <f>Sayfa1!E18</f>
        <v>A</v>
      </c>
      <c r="E71" s="46" t="str">
        <f>Sayfa1!F18</f>
        <v>B</v>
      </c>
      <c r="F71" s="46" t="str">
        <f>Sayfa1!G18</f>
        <v>C</v>
      </c>
      <c r="G71" s="46" t="str">
        <f>Sayfa1!H18</f>
        <v>A</v>
      </c>
      <c r="H71" s="46" t="str">
        <f>Sayfa1!I18</f>
        <v>B</v>
      </c>
      <c r="I71" s="46" t="str">
        <f>Sayfa1!J18</f>
        <v>C</v>
      </c>
      <c r="J71" s="46" t="str">
        <f>Sayfa1!K18</f>
        <v>C</v>
      </c>
      <c r="K71" s="46" t="str">
        <f>Sayfa1!L18</f>
        <v>B</v>
      </c>
      <c r="L71" s="46" t="str">
        <f>Sayfa1!M18</f>
        <v>C</v>
      </c>
      <c r="M71" s="46" t="str">
        <f>Sayfa1!N18</f>
        <v>C</v>
      </c>
      <c r="N71" s="46" t="str">
        <f>Sayfa1!O18</f>
        <v>C</v>
      </c>
      <c r="O71" s="46" t="str">
        <f>Sayfa1!P18</f>
        <v>B</v>
      </c>
      <c r="P71" s="46" t="str">
        <f>Sayfa1!Q18</f>
        <v>C</v>
      </c>
      <c r="Q71" s="46" t="str">
        <f>Sayfa1!R18</f>
        <v>C</v>
      </c>
      <c r="R71" s="46" t="str">
        <f>Sayfa1!S18</f>
        <v>B</v>
      </c>
      <c r="S71" s="46" t="str">
        <f>Sayfa1!T18</f>
        <v>C</v>
      </c>
      <c r="T71" s="46" t="str">
        <f>Sayfa1!U18</f>
        <v>B</v>
      </c>
      <c r="U71" s="46" t="str">
        <f>Sayfa1!V18</f>
        <v>C</v>
      </c>
      <c r="V71" s="46" t="str">
        <f>Sayfa1!W18</f>
        <v>A</v>
      </c>
      <c r="W71" s="46" t="str">
        <f>Sayfa1!X18</f>
        <v>B</v>
      </c>
      <c r="X71" s="46">
        <f>Sayfa1!Y18</f>
        <v>0</v>
      </c>
      <c r="Y71" s="46">
        <f>Sayfa1!Z18</f>
        <v>0</v>
      </c>
      <c r="Z71" s="46">
        <f>Sayfa1!AA18</f>
        <v>0</v>
      </c>
      <c r="AA71" s="46">
        <f>Sayfa1!AB18</f>
        <v>0</v>
      </c>
      <c r="AB71" s="46">
        <f>Sayfa1!AC18</f>
        <v>0</v>
      </c>
      <c r="AC71" s="46">
        <f>Sayfa1!AD18</f>
        <v>0</v>
      </c>
      <c r="AD71" s="46">
        <f>Sayfa1!AE18</f>
        <v>0</v>
      </c>
      <c r="AE71" s="46">
        <f>Sayfa1!AF18</f>
        <v>0</v>
      </c>
      <c r="AF71" s="46">
        <f>Sayfa1!AG18</f>
        <v>0</v>
      </c>
      <c r="AG71" s="46">
        <f>Sayfa1!AH18</f>
        <v>0</v>
      </c>
      <c r="AH71" s="130">
        <f>Sayfa1!AI$18</f>
        <v>18</v>
      </c>
      <c r="AI71" s="130">
        <f>Sayfa1!AK$18</f>
        <v>2</v>
      </c>
      <c r="AJ71" s="130">
        <f>Sayfa1!AM$18</f>
        <v>0</v>
      </c>
      <c r="AK71" s="132">
        <f>Sayfa1!AN$18</f>
        <v>17.333333333333332</v>
      </c>
      <c r="AL71" s="131">
        <f>Sayfa1!AP$18</f>
        <v>90</v>
      </c>
      <c r="AM71" s="130" t="str">
        <f>Sayfa1!AQ$18</f>
        <v>5</v>
      </c>
      <c r="AN71" s="122" t="str">
        <f>Sayfa1!$AY$36&amp;" Kişiden "&amp;Sayfa1!$AT$18&amp;"."</f>
        <v>21 Kişiden 7.</v>
      </c>
      <c r="AO71" s="123"/>
    </row>
    <row r="72" spans="1:41" ht="12" customHeight="1">
      <c r="A72" s="43" t="s">
        <v>28</v>
      </c>
      <c r="B72" s="43" t="s">
        <v>29</v>
      </c>
      <c r="C72" s="2"/>
      <c r="D72" s="46" t="str">
        <f>IF(Sayfa1!E$3=0,"",IF(Sayfa1!E18=0,"BOŞ",IF(Sayfa1!E18=Sayfa1!E$3,"+","-")))</f>
        <v>+</v>
      </c>
      <c r="E72" s="46" t="str">
        <f>IF(Sayfa1!F$3=0,"",IF(Sayfa1!F18=0,"BOŞ",IF(Sayfa1!F18=Sayfa1!F$3,"+","-")))</f>
        <v>+</v>
      </c>
      <c r="F72" s="46" t="str">
        <f>IF(Sayfa1!G$3=0,"",IF(Sayfa1!G18=0,"BOŞ",IF(Sayfa1!G18=Sayfa1!G$3,"+","-")))</f>
        <v>+</v>
      </c>
      <c r="G72" s="46" t="str">
        <f>IF(Sayfa1!H$3=0,"",IF(Sayfa1!H18=0,"BOŞ",IF(Sayfa1!H18=Sayfa1!H$3,"+","-")))</f>
        <v>+</v>
      </c>
      <c r="H72" s="46" t="str">
        <f>IF(Sayfa1!I$3=0,"",IF(Sayfa1!I18=0,"BOŞ",IF(Sayfa1!I18=Sayfa1!I$3,"+","-")))</f>
        <v>+</v>
      </c>
      <c r="I72" s="46" t="str">
        <f>IF(Sayfa1!J$3=0,"",IF(Sayfa1!J18=0,"BOŞ",IF(Sayfa1!J18=Sayfa1!J$3,"+","-")))</f>
        <v>+</v>
      </c>
      <c r="J72" s="46" t="str">
        <f>IF(Sayfa1!K$3=0,"",IF(Sayfa1!K18=0,"BOŞ",IF(Sayfa1!K18=Sayfa1!K$3,"+","-")))</f>
        <v>+</v>
      </c>
      <c r="K72" s="46" t="str">
        <f>IF(Sayfa1!L$3=0,"",IF(Sayfa1!L18=0,"BOŞ",IF(Sayfa1!L18=Sayfa1!L$3,"+","-")))</f>
        <v>+</v>
      </c>
      <c r="L72" s="46" t="str">
        <f>IF(Sayfa1!M$3=0,"",IF(Sayfa1!M18=0,"BOŞ",IF(Sayfa1!M18=Sayfa1!M$3,"+","-")))</f>
        <v>+</v>
      </c>
      <c r="M72" s="46" t="str">
        <f>IF(Sayfa1!N$3=0,"",IF(Sayfa1!N18=0,"BOŞ",IF(Sayfa1!N18=Sayfa1!N$3,"+","-")))</f>
        <v>+</v>
      </c>
      <c r="N72" s="46" t="str">
        <f>IF(Sayfa1!O$3=0,"",IF(Sayfa1!O18=0,"BOŞ",IF(Sayfa1!O18=Sayfa1!O$3,"+","-")))</f>
        <v>+</v>
      </c>
      <c r="O72" s="46" t="str">
        <f>IF(Sayfa1!P$3=0,"",IF(Sayfa1!P18=0,"BOŞ",IF(Sayfa1!P18=Sayfa1!P$3,"+","-")))</f>
        <v>+</v>
      </c>
      <c r="P72" s="46" t="str">
        <f>IF(Sayfa1!Q$3=0,"",IF(Sayfa1!Q18=0,"BOŞ",IF(Sayfa1!Q18=Sayfa1!Q$3,"+","-")))</f>
        <v>+</v>
      </c>
      <c r="Q72" s="46" t="str">
        <f>IF(Sayfa1!R$3=0,"",IF(Sayfa1!R18=0,"BOŞ",IF(Sayfa1!R18=Sayfa1!R$3,"+","-")))</f>
        <v>+</v>
      </c>
      <c r="R72" s="46" t="str">
        <f>IF(Sayfa1!S$3=0,"",IF(Sayfa1!S18=0,"BOŞ",IF(Sayfa1!S18=Sayfa1!S$3,"+","-")))</f>
        <v>+</v>
      </c>
      <c r="S72" s="46" t="str">
        <f>IF(Sayfa1!T$3=0,"",IF(Sayfa1!T18=0,"BOŞ",IF(Sayfa1!T18=Sayfa1!T$3,"+","-")))</f>
        <v>-</v>
      </c>
      <c r="T72" s="46" t="str">
        <f>IF(Sayfa1!U$3=0,"",IF(Sayfa1!U18=0,"BOŞ",IF(Sayfa1!U18=Sayfa1!U$3,"+","-")))</f>
        <v>-</v>
      </c>
      <c r="U72" s="46" t="str">
        <f>IF(Sayfa1!V$3=0,"",IF(Sayfa1!V18=0,"BOŞ",IF(Sayfa1!V18=Sayfa1!V$3,"+","-")))</f>
        <v>+</v>
      </c>
      <c r="V72" s="46" t="str">
        <f>IF(Sayfa1!W$3=0,"",IF(Sayfa1!W18=0,"BOŞ",IF(Sayfa1!W18=Sayfa1!W$3,"+","-")))</f>
        <v>+</v>
      </c>
      <c r="W72" s="46" t="str">
        <f>IF(Sayfa1!X$3=0,"",IF(Sayfa1!X18=0,"BOŞ",IF(Sayfa1!X18=Sayfa1!X$3,"+","-")))</f>
        <v>+</v>
      </c>
      <c r="X72" s="46">
        <f>IF(Sayfa1!Y$3=0,"",IF(Sayfa1!Y18=0,"BOŞ",IF(Sayfa1!Y18=Sayfa1!Y$3,"+","-")))</f>
      </c>
      <c r="Y72" s="46">
        <f>IF(Sayfa1!Z$3=0,"",IF(Sayfa1!Z18=0,"BOŞ",IF(Sayfa1!Z18=Sayfa1!Z$3,"+","-")))</f>
      </c>
      <c r="Z72" s="46">
        <f>IF(Sayfa1!AA$3=0,"",IF(Sayfa1!AA18=0,"BOŞ",IF(Sayfa1!AA18=Sayfa1!AA$3,"+","-")))</f>
      </c>
      <c r="AA72" s="46">
        <f>IF(Sayfa1!AB$3=0,"",IF(Sayfa1!AB18=0,"BOŞ",IF(Sayfa1!AB18=Sayfa1!AB$3,"+","-")))</f>
      </c>
      <c r="AB72" s="46">
        <f>IF(Sayfa1!AC$3=0,"",IF(Sayfa1!AC18=0,"BOŞ",IF(Sayfa1!AC18=Sayfa1!AC$3,"+","-")))</f>
      </c>
      <c r="AC72" s="46">
        <f>IF(Sayfa1!AD$3=0,"",IF(Sayfa1!AD18=0,"BOŞ",IF(Sayfa1!AD18=Sayfa1!AD$3,"+","-")))</f>
      </c>
      <c r="AD72" s="46">
        <f>IF(Sayfa1!AE$3=0,"",IF(Sayfa1!AE18=0,"BOŞ",IF(Sayfa1!AE18=Sayfa1!AE$3,"+","-")))</f>
      </c>
      <c r="AE72" s="46">
        <f>IF(Sayfa1!AF$3=0,"",IF(Sayfa1!AF18=0,"BOŞ",IF(Sayfa1!AF18=Sayfa1!AF$3,"+","-")))</f>
      </c>
      <c r="AF72" s="46">
        <f>IF(Sayfa1!AG$3=0,"",IF(Sayfa1!AG18=0,"BOŞ",IF(Sayfa1!AG18=Sayfa1!AG$3,"+","-")))</f>
      </c>
      <c r="AG72" s="46">
        <f>IF(Sayfa1!AH$3=0,"",IF(Sayfa1!AH18=0,"BOŞ",IF(Sayfa1!AH18=Sayfa1!AH$3,"+","-")))</f>
      </c>
      <c r="AH72" s="130"/>
      <c r="AI72" s="130"/>
      <c r="AJ72" s="130"/>
      <c r="AK72" s="133"/>
      <c r="AL72" s="131"/>
      <c r="AM72" s="130"/>
      <c r="AN72" s="124"/>
      <c r="AO72" s="125"/>
    </row>
    <row r="73" spans="1:41" ht="12.75">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row>
    <row r="74" spans="1:41" ht="12" customHeight="1">
      <c r="A74" s="49" t="str">
        <f>Sayfa1!B19</f>
        <v>GAYE </v>
      </c>
      <c r="B74" s="49" t="s">
        <v>32</v>
      </c>
      <c r="C74" s="2"/>
      <c r="D74" s="50">
        <f>Sayfa1!E$2</f>
        <v>1</v>
      </c>
      <c r="E74" s="50">
        <f>Sayfa1!F$2</f>
        <v>2</v>
      </c>
      <c r="F74" s="50">
        <f>Sayfa1!G$2</f>
        <v>3</v>
      </c>
      <c r="G74" s="50">
        <f>Sayfa1!H$2</f>
        <v>4</v>
      </c>
      <c r="H74" s="50">
        <f>Sayfa1!I$2</f>
        <v>5</v>
      </c>
      <c r="I74" s="50">
        <f>Sayfa1!J$2</f>
        <v>6</v>
      </c>
      <c r="J74" s="50">
        <f>Sayfa1!K$2</f>
        <v>7</v>
      </c>
      <c r="K74" s="50">
        <f>Sayfa1!L$2</f>
        <v>8</v>
      </c>
      <c r="L74" s="50">
        <f>Sayfa1!M$2</f>
        <v>9</v>
      </c>
      <c r="M74" s="50">
        <f>Sayfa1!N$2</f>
        <v>10</v>
      </c>
      <c r="N74" s="50">
        <f>Sayfa1!O$2</f>
        <v>11</v>
      </c>
      <c r="O74" s="50">
        <f>Sayfa1!P$2</f>
        <v>12</v>
      </c>
      <c r="P74" s="50">
        <f>Sayfa1!Q$2</f>
        <v>13</v>
      </c>
      <c r="Q74" s="50">
        <f>Sayfa1!R$2</f>
        <v>14</v>
      </c>
      <c r="R74" s="50">
        <f>Sayfa1!S$2</f>
        <v>15</v>
      </c>
      <c r="S74" s="50">
        <f>Sayfa1!T$2</f>
        <v>16</v>
      </c>
      <c r="T74" s="50">
        <f>Sayfa1!U$2</f>
        <v>17</v>
      </c>
      <c r="U74" s="50">
        <f>Sayfa1!V$2</f>
        <v>18</v>
      </c>
      <c r="V74" s="50">
        <f>Sayfa1!W$2</f>
        <v>19</v>
      </c>
      <c r="W74" s="50">
        <f>Sayfa1!X$2</f>
        <v>20</v>
      </c>
      <c r="X74" s="50">
        <f>Sayfa1!Y$2</f>
        <v>21</v>
      </c>
      <c r="Y74" s="50">
        <f>Sayfa1!Z$2</f>
        <v>22</v>
      </c>
      <c r="Z74" s="50">
        <f>Sayfa1!AA$2</f>
        <v>23</v>
      </c>
      <c r="AA74" s="50">
        <f>Sayfa1!AB$2</f>
        <v>24</v>
      </c>
      <c r="AB74" s="50">
        <f>Sayfa1!AC$2</f>
        <v>25</v>
      </c>
      <c r="AC74" s="50">
        <f>Sayfa1!AD$2</f>
        <v>26</v>
      </c>
      <c r="AD74" s="50">
        <f>Sayfa1!AE$2</f>
        <v>27</v>
      </c>
      <c r="AE74" s="50">
        <f>Sayfa1!AF$2</f>
        <v>28</v>
      </c>
      <c r="AF74" s="50">
        <f>Sayfa1!AG$2</f>
        <v>29</v>
      </c>
      <c r="AG74" s="50">
        <f>Sayfa1!AH$2</f>
        <v>30</v>
      </c>
      <c r="AH74" s="127" t="b">
        <v>1</v>
      </c>
      <c r="AI74" s="127" t="b">
        <v>0</v>
      </c>
      <c r="AJ74" s="129" t="s">
        <v>12</v>
      </c>
      <c r="AK74" s="129" t="s">
        <v>14</v>
      </c>
      <c r="AL74" s="129" t="s">
        <v>15</v>
      </c>
      <c r="AM74" s="129" t="s">
        <v>19</v>
      </c>
      <c r="AN74" s="118" t="s">
        <v>39</v>
      </c>
      <c r="AO74" s="119"/>
    </row>
    <row r="75" spans="1:41" ht="12" customHeight="1">
      <c r="A75" s="49" t="str">
        <f>Sayfa1!C19</f>
        <v>KAYA</v>
      </c>
      <c r="B75" s="43" t="s">
        <v>30</v>
      </c>
      <c r="C75" s="2"/>
      <c r="D75" s="46" t="str">
        <f>Sayfa1!E3</f>
        <v>A</v>
      </c>
      <c r="E75" s="46" t="str">
        <f>Sayfa1!F3</f>
        <v>B</v>
      </c>
      <c r="F75" s="46" t="str">
        <f>Sayfa1!G3</f>
        <v>C</v>
      </c>
      <c r="G75" s="46" t="str">
        <f>Sayfa1!H3</f>
        <v>A</v>
      </c>
      <c r="H75" s="46" t="str">
        <f>Sayfa1!I3</f>
        <v>B</v>
      </c>
      <c r="I75" s="46" t="str">
        <f>Sayfa1!J3</f>
        <v>C</v>
      </c>
      <c r="J75" s="46" t="str">
        <f>Sayfa1!K3</f>
        <v>C</v>
      </c>
      <c r="K75" s="46" t="str">
        <f>Sayfa1!L3</f>
        <v>B</v>
      </c>
      <c r="L75" s="46" t="str">
        <f>Sayfa1!M3</f>
        <v>C</v>
      </c>
      <c r="M75" s="46" t="str">
        <f>Sayfa1!N3</f>
        <v>C</v>
      </c>
      <c r="N75" s="46" t="str">
        <f>Sayfa1!O3</f>
        <v>C</v>
      </c>
      <c r="O75" s="46" t="str">
        <f>Sayfa1!P3</f>
        <v>B</v>
      </c>
      <c r="P75" s="46" t="str">
        <f>Sayfa1!Q3</f>
        <v>C</v>
      </c>
      <c r="Q75" s="46" t="str">
        <f>Sayfa1!R3</f>
        <v>C</v>
      </c>
      <c r="R75" s="46" t="str">
        <f>Sayfa1!S3</f>
        <v>B</v>
      </c>
      <c r="S75" s="46" t="str">
        <f>Sayfa1!T3</f>
        <v>A</v>
      </c>
      <c r="T75" s="46" t="str">
        <f>Sayfa1!U3</f>
        <v>C</v>
      </c>
      <c r="U75" s="46" t="str">
        <f>Sayfa1!V3</f>
        <v>C</v>
      </c>
      <c r="V75" s="46" t="str">
        <f>Sayfa1!W3</f>
        <v>A</v>
      </c>
      <c r="W75" s="46" t="str">
        <f>Sayfa1!X3</f>
        <v>B</v>
      </c>
      <c r="X75" s="46">
        <f>Sayfa1!Y3</f>
        <v>0</v>
      </c>
      <c r="Y75" s="46">
        <f>Sayfa1!Z3</f>
        <v>0</v>
      </c>
      <c r="Z75" s="46">
        <f>Sayfa1!AA3</f>
        <v>0</v>
      </c>
      <c r="AA75" s="46">
        <f>Sayfa1!AB3</f>
        <v>0</v>
      </c>
      <c r="AB75" s="46">
        <f>Sayfa1!AC3</f>
        <v>0</v>
      </c>
      <c r="AC75" s="46">
        <f>Sayfa1!AD3</f>
        <v>0</v>
      </c>
      <c r="AD75" s="46">
        <f>Sayfa1!AE3</f>
        <v>0</v>
      </c>
      <c r="AE75" s="46">
        <f>Sayfa1!AF3</f>
        <v>0</v>
      </c>
      <c r="AF75" s="46">
        <f>Sayfa1!AG3</f>
        <v>0</v>
      </c>
      <c r="AG75" s="46">
        <f>Sayfa1!AH3</f>
        <v>0</v>
      </c>
      <c r="AH75" s="128"/>
      <c r="AI75" s="128"/>
      <c r="AJ75" s="129"/>
      <c r="AK75" s="129"/>
      <c r="AL75" s="129"/>
      <c r="AM75" s="129"/>
      <c r="AN75" s="120"/>
      <c r="AO75" s="121"/>
    </row>
    <row r="76" spans="1:41" ht="12" customHeight="1">
      <c r="A76" s="43" t="str">
        <f>GİRİŞ!$C$4&amp;" / "&amp;GİRİŞ!$C$5</f>
        <v>Matematik / doğal sayılar</v>
      </c>
      <c r="B76" s="43" t="s">
        <v>31</v>
      </c>
      <c r="C76" s="2"/>
      <c r="D76" s="46" t="str">
        <f>Sayfa1!E19</f>
        <v>A</v>
      </c>
      <c r="E76" s="46" t="str">
        <f>Sayfa1!F19</f>
        <v>B</v>
      </c>
      <c r="F76" s="46" t="str">
        <f>Sayfa1!G19</f>
        <v>C</v>
      </c>
      <c r="G76" s="46" t="str">
        <f>Sayfa1!H19</f>
        <v>A</v>
      </c>
      <c r="H76" s="46" t="str">
        <f>Sayfa1!I19</f>
        <v>B</v>
      </c>
      <c r="I76" s="46" t="str">
        <f>Sayfa1!J19</f>
        <v>C</v>
      </c>
      <c r="J76" s="46" t="str">
        <f>Sayfa1!K19</f>
        <v>C</v>
      </c>
      <c r="K76" s="46" t="str">
        <f>Sayfa1!L19</f>
        <v>B</v>
      </c>
      <c r="L76" s="46" t="str">
        <f>Sayfa1!M19</f>
        <v>C</v>
      </c>
      <c r="M76" s="46" t="str">
        <f>Sayfa1!N19</f>
        <v>C</v>
      </c>
      <c r="N76" s="46" t="str">
        <f>Sayfa1!O19</f>
        <v>C</v>
      </c>
      <c r="O76" s="46" t="str">
        <f>Sayfa1!P19</f>
        <v>B</v>
      </c>
      <c r="P76" s="46" t="str">
        <f>Sayfa1!Q19</f>
        <v>C</v>
      </c>
      <c r="Q76" s="46" t="str">
        <f>Sayfa1!R19</f>
        <v>C</v>
      </c>
      <c r="R76" s="46" t="str">
        <f>Sayfa1!S19</f>
        <v>B</v>
      </c>
      <c r="S76" s="46" t="str">
        <f>Sayfa1!T19</f>
        <v>A</v>
      </c>
      <c r="T76" s="46" t="str">
        <f>Sayfa1!U19</f>
        <v>C</v>
      </c>
      <c r="U76" s="46" t="str">
        <f>Sayfa1!V19</f>
        <v>C</v>
      </c>
      <c r="V76" s="46" t="str">
        <f>Sayfa1!W19</f>
        <v>A</v>
      </c>
      <c r="W76" s="46" t="str">
        <f>Sayfa1!X19</f>
        <v>B</v>
      </c>
      <c r="X76" s="46">
        <f>Sayfa1!Y19</f>
        <v>0</v>
      </c>
      <c r="Y76" s="46">
        <f>Sayfa1!Z19</f>
        <v>0</v>
      </c>
      <c r="Z76" s="46">
        <f>Sayfa1!AA19</f>
        <v>0</v>
      </c>
      <c r="AA76" s="46">
        <f>Sayfa1!AB19</f>
        <v>0</v>
      </c>
      <c r="AB76" s="46">
        <f>Sayfa1!AC19</f>
        <v>0</v>
      </c>
      <c r="AC76" s="46">
        <f>Sayfa1!AD19</f>
        <v>0</v>
      </c>
      <c r="AD76" s="46">
        <f>Sayfa1!AE19</f>
        <v>0</v>
      </c>
      <c r="AE76" s="46">
        <f>Sayfa1!AF19</f>
        <v>0</v>
      </c>
      <c r="AF76" s="46">
        <f>Sayfa1!AG19</f>
        <v>0</v>
      </c>
      <c r="AG76" s="46">
        <f>Sayfa1!AH19</f>
        <v>0</v>
      </c>
      <c r="AH76" s="130">
        <f>Sayfa1!AI$19</f>
        <v>20</v>
      </c>
      <c r="AI76" s="130">
        <f>Sayfa1!AK$19</f>
        <v>0</v>
      </c>
      <c r="AJ76" s="130">
        <f>Sayfa1!AM$19</f>
        <v>0</v>
      </c>
      <c r="AK76" s="132">
        <f>Sayfa1!AN$19</f>
        <v>20</v>
      </c>
      <c r="AL76" s="131">
        <f>Sayfa1!AP$19</f>
        <v>100</v>
      </c>
      <c r="AM76" s="130" t="str">
        <f>Sayfa1!AQ$19</f>
        <v>5</v>
      </c>
      <c r="AN76" s="122" t="str">
        <f>Sayfa1!$AY$36&amp;" Kişiden "&amp;Sayfa1!$AT$19&amp;"."</f>
        <v>21 Kişiden 1.</v>
      </c>
      <c r="AO76" s="123"/>
    </row>
    <row r="77" spans="1:41" ht="12" customHeight="1">
      <c r="A77" s="43" t="s">
        <v>28</v>
      </c>
      <c r="B77" s="43" t="s">
        <v>29</v>
      </c>
      <c r="C77" s="2"/>
      <c r="D77" s="46" t="str">
        <f>IF(Sayfa1!E$3=0,"",IF(Sayfa1!E19=0,"BOŞ",IF(Sayfa1!E19=Sayfa1!E$3,"+","-")))</f>
        <v>+</v>
      </c>
      <c r="E77" s="46" t="str">
        <f>IF(Sayfa1!F$3=0,"",IF(Sayfa1!F19=0,"BOŞ",IF(Sayfa1!F19=Sayfa1!F$3,"+","-")))</f>
        <v>+</v>
      </c>
      <c r="F77" s="46" t="str">
        <f>IF(Sayfa1!G$3=0,"",IF(Sayfa1!G19=0,"BOŞ",IF(Sayfa1!G19=Sayfa1!G$3,"+","-")))</f>
        <v>+</v>
      </c>
      <c r="G77" s="46" t="str">
        <f>IF(Sayfa1!H$3=0,"",IF(Sayfa1!H19=0,"BOŞ",IF(Sayfa1!H19=Sayfa1!H$3,"+","-")))</f>
        <v>+</v>
      </c>
      <c r="H77" s="46" t="str">
        <f>IF(Sayfa1!I$3=0,"",IF(Sayfa1!I19=0,"BOŞ",IF(Sayfa1!I19=Sayfa1!I$3,"+","-")))</f>
        <v>+</v>
      </c>
      <c r="I77" s="46" t="str">
        <f>IF(Sayfa1!J$3=0,"",IF(Sayfa1!J19=0,"BOŞ",IF(Sayfa1!J19=Sayfa1!J$3,"+","-")))</f>
        <v>+</v>
      </c>
      <c r="J77" s="46" t="str">
        <f>IF(Sayfa1!K$3=0,"",IF(Sayfa1!K19=0,"BOŞ",IF(Sayfa1!K19=Sayfa1!K$3,"+","-")))</f>
        <v>+</v>
      </c>
      <c r="K77" s="46" t="str">
        <f>IF(Sayfa1!L$3=0,"",IF(Sayfa1!L19=0,"BOŞ",IF(Sayfa1!L19=Sayfa1!L$3,"+","-")))</f>
        <v>+</v>
      </c>
      <c r="L77" s="46" t="str">
        <f>IF(Sayfa1!M$3=0,"",IF(Sayfa1!M19=0,"BOŞ",IF(Sayfa1!M19=Sayfa1!M$3,"+","-")))</f>
        <v>+</v>
      </c>
      <c r="M77" s="46" t="str">
        <f>IF(Sayfa1!N$3=0,"",IF(Sayfa1!N19=0,"BOŞ",IF(Sayfa1!N19=Sayfa1!N$3,"+","-")))</f>
        <v>+</v>
      </c>
      <c r="N77" s="46" t="str">
        <f>IF(Sayfa1!O$3=0,"",IF(Sayfa1!O19=0,"BOŞ",IF(Sayfa1!O19=Sayfa1!O$3,"+","-")))</f>
        <v>+</v>
      </c>
      <c r="O77" s="46" t="str">
        <f>IF(Sayfa1!P$3=0,"",IF(Sayfa1!P19=0,"BOŞ",IF(Sayfa1!P19=Sayfa1!P$3,"+","-")))</f>
        <v>+</v>
      </c>
      <c r="P77" s="46" t="str">
        <f>IF(Sayfa1!Q$3=0,"",IF(Sayfa1!Q19=0,"BOŞ",IF(Sayfa1!Q19=Sayfa1!Q$3,"+","-")))</f>
        <v>+</v>
      </c>
      <c r="Q77" s="46" t="str">
        <f>IF(Sayfa1!R$3=0,"",IF(Sayfa1!R19=0,"BOŞ",IF(Sayfa1!R19=Sayfa1!R$3,"+","-")))</f>
        <v>+</v>
      </c>
      <c r="R77" s="46" t="str">
        <f>IF(Sayfa1!S$3=0,"",IF(Sayfa1!S19=0,"BOŞ",IF(Sayfa1!S19=Sayfa1!S$3,"+","-")))</f>
        <v>+</v>
      </c>
      <c r="S77" s="46" t="str">
        <f>IF(Sayfa1!T$3=0,"",IF(Sayfa1!T19=0,"BOŞ",IF(Sayfa1!T19=Sayfa1!T$3,"+","-")))</f>
        <v>+</v>
      </c>
      <c r="T77" s="46" t="str">
        <f>IF(Sayfa1!U$3=0,"",IF(Sayfa1!U19=0,"BOŞ",IF(Sayfa1!U19=Sayfa1!U$3,"+","-")))</f>
        <v>+</v>
      </c>
      <c r="U77" s="46" t="str">
        <f>IF(Sayfa1!V$3=0,"",IF(Sayfa1!V19=0,"BOŞ",IF(Sayfa1!V19=Sayfa1!V$3,"+","-")))</f>
        <v>+</v>
      </c>
      <c r="V77" s="46" t="str">
        <f>IF(Sayfa1!W$3=0,"",IF(Sayfa1!W19=0,"BOŞ",IF(Sayfa1!W19=Sayfa1!W$3,"+","-")))</f>
        <v>+</v>
      </c>
      <c r="W77" s="46" t="str">
        <f>IF(Sayfa1!X$3=0,"",IF(Sayfa1!X19=0,"BOŞ",IF(Sayfa1!X19=Sayfa1!X$3,"+","-")))</f>
        <v>+</v>
      </c>
      <c r="X77" s="46">
        <f>IF(Sayfa1!Y$3=0,"",IF(Sayfa1!Y19=0,"BOŞ",IF(Sayfa1!Y19=Sayfa1!Y$3,"+","-")))</f>
      </c>
      <c r="Y77" s="46">
        <f>IF(Sayfa1!Z$3=0,"",IF(Sayfa1!Z19=0,"BOŞ",IF(Sayfa1!Z19=Sayfa1!Z$3,"+","-")))</f>
      </c>
      <c r="Z77" s="46">
        <f>IF(Sayfa1!AA$3=0,"",IF(Sayfa1!AA19=0,"BOŞ",IF(Sayfa1!AA19=Sayfa1!AA$3,"+","-")))</f>
      </c>
      <c r="AA77" s="46">
        <f>IF(Sayfa1!AB$3=0,"",IF(Sayfa1!AB19=0,"BOŞ",IF(Sayfa1!AB19=Sayfa1!AB$3,"+","-")))</f>
      </c>
      <c r="AB77" s="46">
        <f>IF(Sayfa1!AC$3=0,"",IF(Sayfa1!AC19=0,"BOŞ",IF(Sayfa1!AC19=Sayfa1!AC$3,"+","-")))</f>
      </c>
      <c r="AC77" s="46">
        <f>IF(Sayfa1!AD$3=0,"",IF(Sayfa1!AD19=0,"BOŞ",IF(Sayfa1!AD19=Sayfa1!AD$3,"+","-")))</f>
      </c>
      <c r="AD77" s="46">
        <f>IF(Sayfa1!AE$3=0,"",IF(Sayfa1!AE19=0,"BOŞ",IF(Sayfa1!AE19=Sayfa1!AE$3,"+","-")))</f>
      </c>
      <c r="AE77" s="46">
        <f>IF(Sayfa1!AF$3=0,"",IF(Sayfa1!AF19=0,"BOŞ",IF(Sayfa1!AF19=Sayfa1!AF$3,"+","-")))</f>
      </c>
      <c r="AF77" s="46">
        <f>IF(Sayfa1!AG$3=0,"",IF(Sayfa1!AG19=0,"BOŞ",IF(Sayfa1!AG19=Sayfa1!AG$3,"+","-")))</f>
      </c>
      <c r="AG77" s="46">
        <f>IF(Sayfa1!AH$3=0,"",IF(Sayfa1!AH19=0,"BOŞ",IF(Sayfa1!AH19=Sayfa1!AH$3,"+","-")))</f>
      </c>
      <c r="AH77" s="130"/>
      <c r="AI77" s="130"/>
      <c r="AJ77" s="130"/>
      <c r="AK77" s="133"/>
      <c r="AL77" s="131"/>
      <c r="AM77" s="130"/>
      <c r="AN77" s="124"/>
      <c r="AO77" s="125"/>
    </row>
    <row r="78" spans="1:41" ht="12.75">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row>
    <row r="79" spans="1:41" ht="12" customHeight="1">
      <c r="A79" s="49" t="str">
        <f>Sayfa1!B20</f>
        <v>HELİN İREM </v>
      </c>
      <c r="B79" s="49" t="s">
        <v>32</v>
      </c>
      <c r="C79" s="2"/>
      <c r="D79" s="50">
        <f>Sayfa1!E$2</f>
        <v>1</v>
      </c>
      <c r="E79" s="50">
        <f>Sayfa1!F$2</f>
        <v>2</v>
      </c>
      <c r="F79" s="50">
        <f>Sayfa1!G$2</f>
        <v>3</v>
      </c>
      <c r="G79" s="50">
        <f>Sayfa1!H$2</f>
        <v>4</v>
      </c>
      <c r="H79" s="50">
        <f>Sayfa1!I$2</f>
        <v>5</v>
      </c>
      <c r="I79" s="50">
        <f>Sayfa1!J$2</f>
        <v>6</v>
      </c>
      <c r="J79" s="50">
        <f>Sayfa1!K$2</f>
        <v>7</v>
      </c>
      <c r="K79" s="50">
        <f>Sayfa1!L$2</f>
        <v>8</v>
      </c>
      <c r="L79" s="50">
        <f>Sayfa1!M$2</f>
        <v>9</v>
      </c>
      <c r="M79" s="50">
        <f>Sayfa1!N$2</f>
        <v>10</v>
      </c>
      <c r="N79" s="50">
        <f>Sayfa1!O$2</f>
        <v>11</v>
      </c>
      <c r="O79" s="50">
        <f>Sayfa1!P$2</f>
        <v>12</v>
      </c>
      <c r="P79" s="50">
        <f>Sayfa1!Q$2</f>
        <v>13</v>
      </c>
      <c r="Q79" s="50">
        <f>Sayfa1!R$2</f>
        <v>14</v>
      </c>
      <c r="R79" s="50">
        <f>Sayfa1!S$2</f>
        <v>15</v>
      </c>
      <c r="S79" s="50">
        <f>Sayfa1!T$2</f>
        <v>16</v>
      </c>
      <c r="T79" s="50">
        <f>Sayfa1!U$2</f>
        <v>17</v>
      </c>
      <c r="U79" s="50">
        <f>Sayfa1!V$2</f>
        <v>18</v>
      </c>
      <c r="V79" s="50">
        <f>Sayfa1!W$2</f>
        <v>19</v>
      </c>
      <c r="W79" s="50">
        <f>Sayfa1!X$2</f>
        <v>20</v>
      </c>
      <c r="X79" s="50">
        <f>Sayfa1!Y$2</f>
        <v>21</v>
      </c>
      <c r="Y79" s="50">
        <f>Sayfa1!Z$2</f>
        <v>22</v>
      </c>
      <c r="Z79" s="50">
        <f>Sayfa1!AA$2</f>
        <v>23</v>
      </c>
      <c r="AA79" s="50">
        <f>Sayfa1!AB$2</f>
        <v>24</v>
      </c>
      <c r="AB79" s="50">
        <f>Sayfa1!AC$2</f>
        <v>25</v>
      </c>
      <c r="AC79" s="50">
        <f>Sayfa1!AD$2</f>
        <v>26</v>
      </c>
      <c r="AD79" s="50">
        <f>Sayfa1!AE$2</f>
        <v>27</v>
      </c>
      <c r="AE79" s="50">
        <f>Sayfa1!AF$2</f>
        <v>28</v>
      </c>
      <c r="AF79" s="50">
        <f>Sayfa1!AG$2</f>
        <v>29</v>
      </c>
      <c r="AG79" s="50">
        <f>Sayfa1!AH$2</f>
        <v>30</v>
      </c>
      <c r="AH79" s="127" t="b">
        <v>1</v>
      </c>
      <c r="AI79" s="127" t="b">
        <v>0</v>
      </c>
      <c r="AJ79" s="129" t="s">
        <v>12</v>
      </c>
      <c r="AK79" s="129" t="s">
        <v>14</v>
      </c>
      <c r="AL79" s="129" t="s">
        <v>15</v>
      </c>
      <c r="AM79" s="129" t="s">
        <v>19</v>
      </c>
      <c r="AN79" s="118" t="s">
        <v>39</v>
      </c>
      <c r="AO79" s="119"/>
    </row>
    <row r="80" spans="1:41" ht="12" customHeight="1">
      <c r="A80" s="49" t="str">
        <f>Sayfa1!C20</f>
        <v>ESEN</v>
      </c>
      <c r="B80" s="43" t="s">
        <v>30</v>
      </c>
      <c r="C80" s="2"/>
      <c r="D80" s="46" t="str">
        <f>Sayfa1!E3</f>
        <v>A</v>
      </c>
      <c r="E80" s="46" t="str">
        <f>Sayfa1!F3</f>
        <v>B</v>
      </c>
      <c r="F80" s="46" t="str">
        <f>Sayfa1!G3</f>
        <v>C</v>
      </c>
      <c r="G80" s="46" t="str">
        <f>Sayfa1!H3</f>
        <v>A</v>
      </c>
      <c r="H80" s="46" t="str">
        <f>Sayfa1!I3</f>
        <v>B</v>
      </c>
      <c r="I80" s="46" t="str">
        <f>Sayfa1!J3</f>
        <v>C</v>
      </c>
      <c r="J80" s="46" t="str">
        <f>Sayfa1!K3</f>
        <v>C</v>
      </c>
      <c r="K80" s="46" t="str">
        <f>Sayfa1!L3</f>
        <v>B</v>
      </c>
      <c r="L80" s="46" t="str">
        <f>Sayfa1!M3</f>
        <v>C</v>
      </c>
      <c r="M80" s="46" t="str">
        <f>Sayfa1!N3</f>
        <v>C</v>
      </c>
      <c r="N80" s="46" t="str">
        <f>Sayfa1!O3</f>
        <v>C</v>
      </c>
      <c r="O80" s="46" t="str">
        <f>Sayfa1!P3</f>
        <v>B</v>
      </c>
      <c r="P80" s="46" t="str">
        <f>Sayfa1!Q3</f>
        <v>C</v>
      </c>
      <c r="Q80" s="46" t="str">
        <f>Sayfa1!R3</f>
        <v>C</v>
      </c>
      <c r="R80" s="46" t="str">
        <f>Sayfa1!S3</f>
        <v>B</v>
      </c>
      <c r="S80" s="46" t="str">
        <f>Sayfa1!T3</f>
        <v>A</v>
      </c>
      <c r="T80" s="46" t="str">
        <f>Sayfa1!U3</f>
        <v>C</v>
      </c>
      <c r="U80" s="46" t="str">
        <f>Sayfa1!V3</f>
        <v>C</v>
      </c>
      <c r="V80" s="46" t="str">
        <f>Sayfa1!W3</f>
        <v>A</v>
      </c>
      <c r="W80" s="46" t="str">
        <f>Sayfa1!X3</f>
        <v>B</v>
      </c>
      <c r="X80" s="46">
        <f>Sayfa1!Y3</f>
        <v>0</v>
      </c>
      <c r="Y80" s="46">
        <f>Sayfa1!Z3</f>
        <v>0</v>
      </c>
      <c r="Z80" s="46">
        <f>Sayfa1!AA3</f>
        <v>0</v>
      </c>
      <c r="AA80" s="46">
        <f>Sayfa1!AB3</f>
        <v>0</v>
      </c>
      <c r="AB80" s="46">
        <f>Sayfa1!AC3</f>
        <v>0</v>
      </c>
      <c r="AC80" s="46">
        <f>Sayfa1!AD3</f>
        <v>0</v>
      </c>
      <c r="AD80" s="46">
        <f>Sayfa1!AE3</f>
        <v>0</v>
      </c>
      <c r="AE80" s="46">
        <f>Sayfa1!AF3</f>
        <v>0</v>
      </c>
      <c r="AF80" s="46">
        <f>Sayfa1!AG3</f>
        <v>0</v>
      </c>
      <c r="AG80" s="46">
        <f>Sayfa1!AH3</f>
        <v>0</v>
      </c>
      <c r="AH80" s="128"/>
      <c r="AI80" s="128"/>
      <c r="AJ80" s="129"/>
      <c r="AK80" s="129"/>
      <c r="AL80" s="129"/>
      <c r="AM80" s="129"/>
      <c r="AN80" s="120"/>
      <c r="AO80" s="121"/>
    </row>
    <row r="81" spans="1:41" ht="12" customHeight="1">
      <c r="A81" s="43" t="str">
        <f>GİRİŞ!$C$4&amp;" / "&amp;GİRİŞ!$C$5</f>
        <v>Matematik / doğal sayılar</v>
      </c>
      <c r="B81" s="43" t="s">
        <v>31</v>
      </c>
      <c r="C81" s="2"/>
      <c r="D81" s="46" t="str">
        <f>Sayfa1!E20</f>
        <v>A</v>
      </c>
      <c r="E81" s="46" t="str">
        <f>Sayfa1!F20</f>
        <v>B</v>
      </c>
      <c r="F81" s="46" t="str">
        <f>Sayfa1!G20</f>
        <v>C</v>
      </c>
      <c r="G81" s="46" t="str">
        <f>Sayfa1!H20</f>
        <v>B</v>
      </c>
      <c r="H81" s="46" t="str">
        <f>Sayfa1!I20</f>
        <v>B</v>
      </c>
      <c r="I81" s="46" t="str">
        <f>Sayfa1!J20</f>
        <v>C</v>
      </c>
      <c r="J81" s="46" t="str">
        <f>Sayfa1!K20</f>
        <v>C</v>
      </c>
      <c r="K81" s="46" t="str">
        <f>Sayfa1!L20</f>
        <v>B</v>
      </c>
      <c r="L81" s="46" t="str">
        <f>Sayfa1!M20</f>
        <v>C</v>
      </c>
      <c r="M81" s="46" t="str">
        <f>Sayfa1!N20</f>
        <v>C</v>
      </c>
      <c r="N81" s="46" t="str">
        <f>Sayfa1!O20</f>
        <v>C</v>
      </c>
      <c r="O81" s="46" t="str">
        <f>Sayfa1!P20</f>
        <v>B</v>
      </c>
      <c r="P81" s="46" t="str">
        <f>Sayfa1!Q20</f>
        <v>C</v>
      </c>
      <c r="Q81" s="46" t="str">
        <f>Sayfa1!R20</f>
        <v>C</v>
      </c>
      <c r="R81" s="46" t="str">
        <f>Sayfa1!S20</f>
        <v>B</v>
      </c>
      <c r="S81" s="46" t="str">
        <f>Sayfa1!T20</f>
        <v>A</v>
      </c>
      <c r="T81" s="46" t="str">
        <f>Sayfa1!U20</f>
        <v>A</v>
      </c>
      <c r="U81" s="46">
        <f>Sayfa1!V20</f>
        <v>0</v>
      </c>
      <c r="V81" s="46" t="str">
        <f>Sayfa1!W20</f>
        <v>A</v>
      </c>
      <c r="W81" s="46" t="str">
        <f>Sayfa1!X20</f>
        <v>B</v>
      </c>
      <c r="X81" s="46">
        <f>Sayfa1!Y20</f>
        <v>0</v>
      </c>
      <c r="Y81" s="46">
        <f>Sayfa1!Z20</f>
        <v>0</v>
      </c>
      <c r="Z81" s="46">
        <f>Sayfa1!AA20</f>
        <v>0</v>
      </c>
      <c r="AA81" s="46">
        <f>Sayfa1!AB20</f>
        <v>0</v>
      </c>
      <c r="AB81" s="46">
        <f>Sayfa1!AC20</f>
        <v>0</v>
      </c>
      <c r="AC81" s="46">
        <f>Sayfa1!AD20</f>
        <v>0</v>
      </c>
      <c r="AD81" s="46">
        <f>Sayfa1!AE20</f>
        <v>0</v>
      </c>
      <c r="AE81" s="46">
        <f>Sayfa1!AF20</f>
        <v>0</v>
      </c>
      <c r="AF81" s="46">
        <f>Sayfa1!AG20</f>
        <v>0</v>
      </c>
      <c r="AG81" s="46">
        <f>Sayfa1!AH20</f>
        <v>0</v>
      </c>
      <c r="AH81" s="130">
        <f>Sayfa1!AI$20</f>
        <v>17</v>
      </c>
      <c r="AI81" s="130">
        <f>Sayfa1!AK$20</f>
        <v>2</v>
      </c>
      <c r="AJ81" s="130">
        <f>Sayfa1!AM$20</f>
        <v>1</v>
      </c>
      <c r="AK81" s="132">
        <f>Sayfa1!AN$20</f>
        <v>16.333333333333332</v>
      </c>
      <c r="AL81" s="131">
        <f>Sayfa1!AP$20</f>
        <v>85</v>
      </c>
      <c r="AM81" s="130" t="str">
        <f>Sayfa1!AQ$20</f>
        <v>5</v>
      </c>
      <c r="AN81" s="122" t="str">
        <f>Sayfa1!$AY$36&amp;" Kişiden "&amp;Sayfa1!$AT$20&amp;"."</f>
        <v>21 Kişiden 15.</v>
      </c>
      <c r="AO81" s="123"/>
    </row>
    <row r="82" spans="1:41" ht="12" customHeight="1">
      <c r="A82" s="43" t="s">
        <v>28</v>
      </c>
      <c r="B82" s="43" t="s">
        <v>29</v>
      </c>
      <c r="C82" s="2"/>
      <c r="D82" s="46" t="str">
        <f>IF(Sayfa1!E$3=0,"",IF(Sayfa1!E20=0,"BOŞ",IF(Sayfa1!E20=Sayfa1!E$3,"+","-")))</f>
        <v>+</v>
      </c>
      <c r="E82" s="46" t="str">
        <f>IF(Sayfa1!F$3=0,"",IF(Sayfa1!F20=0,"BOŞ",IF(Sayfa1!F20=Sayfa1!F$3,"+","-")))</f>
        <v>+</v>
      </c>
      <c r="F82" s="46" t="str">
        <f>IF(Sayfa1!G$3=0,"",IF(Sayfa1!G20=0,"BOŞ",IF(Sayfa1!G20=Sayfa1!G$3,"+","-")))</f>
        <v>+</v>
      </c>
      <c r="G82" s="46" t="str">
        <f>IF(Sayfa1!H$3=0,"",IF(Sayfa1!H20=0,"BOŞ",IF(Sayfa1!H20=Sayfa1!H$3,"+","-")))</f>
        <v>-</v>
      </c>
      <c r="H82" s="46" t="str">
        <f>IF(Sayfa1!I$3=0,"",IF(Sayfa1!I20=0,"BOŞ",IF(Sayfa1!I20=Sayfa1!I$3,"+","-")))</f>
        <v>+</v>
      </c>
      <c r="I82" s="46" t="str">
        <f>IF(Sayfa1!J$3=0,"",IF(Sayfa1!J20=0,"BOŞ",IF(Sayfa1!J20=Sayfa1!J$3,"+","-")))</f>
        <v>+</v>
      </c>
      <c r="J82" s="46" t="str">
        <f>IF(Sayfa1!K$3=0,"",IF(Sayfa1!K20=0,"BOŞ",IF(Sayfa1!K20=Sayfa1!K$3,"+","-")))</f>
        <v>+</v>
      </c>
      <c r="K82" s="46" t="str">
        <f>IF(Sayfa1!L$3=0,"",IF(Sayfa1!L20=0,"BOŞ",IF(Sayfa1!L20=Sayfa1!L$3,"+","-")))</f>
        <v>+</v>
      </c>
      <c r="L82" s="46" t="str">
        <f>IF(Sayfa1!M$3=0,"",IF(Sayfa1!M20=0,"BOŞ",IF(Sayfa1!M20=Sayfa1!M$3,"+","-")))</f>
        <v>+</v>
      </c>
      <c r="M82" s="46" t="str">
        <f>IF(Sayfa1!N$3=0,"",IF(Sayfa1!N20=0,"BOŞ",IF(Sayfa1!N20=Sayfa1!N$3,"+","-")))</f>
        <v>+</v>
      </c>
      <c r="N82" s="46" t="str">
        <f>IF(Sayfa1!O$3=0,"",IF(Sayfa1!O20=0,"BOŞ",IF(Sayfa1!O20=Sayfa1!O$3,"+","-")))</f>
        <v>+</v>
      </c>
      <c r="O82" s="46" t="str">
        <f>IF(Sayfa1!P$3=0,"",IF(Sayfa1!P20=0,"BOŞ",IF(Sayfa1!P20=Sayfa1!P$3,"+","-")))</f>
        <v>+</v>
      </c>
      <c r="P82" s="46" t="str">
        <f>IF(Sayfa1!Q$3=0,"",IF(Sayfa1!Q20=0,"BOŞ",IF(Sayfa1!Q20=Sayfa1!Q$3,"+","-")))</f>
        <v>+</v>
      </c>
      <c r="Q82" s="46" t="str">
        <f>IF(Sayfa1!R$3=0,"",IF(Sayfa1!R20=0,"BOŞ",IF(Sayfa1!R20=Sayfa1!R$3,"+","-")))</f>
        <v>+</v>
      </c>
      <c r="R82" s="46" t="str">
        <f>IF(Sayfa1!S$3=0,"",IF(Sayfa1!S20=0,"BOŞ",IF(Sayfa1!S20=Sayfa1!S$3,"+","-")))</f>
        <v>+</v>
      </c>
      <c r="S82" s="46" t="str">
        <f>IF(Sayfa1!T$3=0,"",IF(Sayfa1!T20=0,"BOŞ",IF(Sayfa1!T20=Sayfa1!T$3,"+","-")))</f>
        <v>+</v>
      </c>
      <c r="T82" s="46" t="str">
        <f>IF(Sayfa1!U$3=0,"",IF(Sayfa1!U20=0,"BOŞ",IF(Sayfa1!U20=Sayfa1!U$3,"+","-")))</f>
        <v>-</v>
      </c>
      <c r="U82" s="46" t="str">
        <f>IF(Sayfa1!V$3=0,"",IF(Sayfa1!V20=0,"BOŞ",IF(Sayfa1!V20=Sayfa1!V$3,"+","-")))</f>
        <v>BOŞ</v>
      </c>
      <c r="V82" s="46" t="str">
        <f>IF(Sayfa1!W$3=0,"",IF(Sayfa1!W20=0,"BOŞ",IF(Sayfa1!W20=Sayfa1!W$3,"+","-")))</f>
        <v>+</v>
      </c>
      <c r="W82" s="46" t="str">
        <f>IF(Sayfa1!X$3=0,"",IF(Sayfa1!X20=0,"BOŞ",IF(Sayfa1!X20=Sayfa1!X$3,"+","-")))</f>
        <v>+</v>
      </c>
      <c r="X82" s="46">
        <f>IF(Sayfa1!Y$3=0,"",IF(Sayfa1!Y20=0,"BOŞ",IF(Sayfa1!Y20=Sayfa1!Y$3,"+","-")))</f>
      </c>
      <c r="Y82" s="46">
        <f>IF(Sayfa1!Z$3=0,"",IF(Sayfa1!Z20=0,"BOŞ",IF(Sayfa1!Z20=Sayfa1!Z$3,"+","-")))</f>
      </c>
      <c r="Z82" s="46">
        <f>IF(Sayfa1!AA$3=0,"",IF(Sayfa1!AA20=0,"BOŞ",IF(Sayfa1!AA20=Sayfa1!AA$3,"+","-")))</f>
      </c>
      <c r="AA82" s="46">
        <f>IF(Sayfa1!AB$3=0,"",IF(Sayfa1!AB20=0,"BOŞ",IF(Sayfa1!AB20=Sayfa1!AB$3,"+","-")))</f>
      </c>
      <c r="AB82" s="46">
        <f>IF(Sayfa1!AC$3=0,"",IF(Sayfa1!AC20=0,"BOŞ",IF(Sayfa1!AC20=Sayfa1!AC$3,"+","-")))</f>
      </c>
      <c r="AC82" s="46">
        <f>IF(Sayfa1!AD$3=0,"",IF(Sayfa1!AD20=0,"BOŞ",IF(Sayfa1!AD20=Sayfa1!AD$3,"+","-")))</f>
      </c>
      <c r="AD82" s="46">
        <f>IF(Sayfa1!AE$3=0,"",IF(Sayfa1!AE20=0,"BOŞ",IF(Sayfa1!AE20=Sayfa1!AE$3,"+","-")))</f>
      </c>
      <c r="AE82" s="46">
        <f>IF(Sayfa1!AF$3=0,"",IF(Sayfa1!AF20=0,"BOŞ",IF(Sayfa1!AF20=Sayfa1!AF$3,"+","-")))</f>
      </c>
      <c r="AF82" s="46">
        <f>IF(Sayfa1!AG$3=0,"",IF(Sayfa1!AG20=0,"BOŞ",IF(Sayfa1!AG20=Sayfa1!AG$3,"+","-")))</f>
      </c>
      <c r="AG82" s="46">
        <f>IF(Sayfa1!AH$3=0,"",IF(Sayfa1!AH20=0,"BOŞ",IF(Sayfa1!AH20=Sayfa1!AH$3,"+","-")))</f>
      </c>
      <c r="AH82" s="130"/>
      <c r="AI82" s="130"/>
      <c r="AJ82" s="130"/>
      <c r="AK82" s="133"/>
      <c r="AL82" s="131"/>
      <c r="AM82" s="130"/>
      <c r="AN82" s="124"/>
      <c r="AO82" s="125"/>
    </row>
    <row r="83" spans="1:41" ht="12.75">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row>
    <row r="84" spans="1:41" ht="12.75" customHeight="1">
      <c r="A84" s="49" t="str">
        <f>Sayfa1!B21</f>
        <v>İCLAL BUSE </v>
      </c>
      <c r="B84" s="49" t="s">
        <v>32</v>
      </c>
      <c r="C84" s="2"/>
      <c r="D84" s="50">
        <f>Sayfa1!E$2</f>
        <v>1</v>
      </c>
      <c r="E84" s="50">
        <f>Sayfa1!F$2</f>
        <v>2</v>
      </c>
      <c r="F84" s="50">
        <f>Sayfa1!G$2</f>
        <v>3</v>
      </c>
      <c r="G84" s="50">
        <f>Sayfa1!H$2</f>
        <v>4</v>
      </c>
      <c r="H84" s="50">
        <f>Sayfa1!I$2</f>
        <v>5</v>
      </c>
      <c r="I84" s="50">
        <f>Sayfa1!J$2</f>
        <v>6</v>
      </c>
      <c r="J84" s="50">
        <f>Sayfa1!K$2</f>
        <v>7</v>
      </c>
      <c r="K84" s="50">
        <f>Sayfa1!L$2</f>
        <v>8</v>
      </c>
      <c r="L84" s="50">
        <f>Sayfa1!M$2</f>
        <v>9</v>
      </c>
      <c r="M84" s="50">
        <f>Sayfa1!N$2</f>
        <v>10</v>
      </c>
      <c r="N84" s="50">
        <f>Sayfa1!O$2</f>
        <v>11</v>
      </c>
      <c r="O84" s="50">
        <f>Sayfa1!P$2</f>
        <v>12</v>
      </c>
      <c r="P84" s="50">
        <f>Sayfa1!Q$2</f>
        <v>13</v>
      </c>
      <c r="Q84" s="50">
        <f>Sayfa1!R$2</f>
        <v>14</v>
      </c>
      <c r="R84" s="50">
        <f>Sayfa1!S$2</f>
        <v>15</v>
      </c>
      <c r="S84" s="50">
        <f>Sayfa1!T$2</f>
        <v>16</v>
      </c>
      <c r="T84" s="50">
        <f>Sayfa1!U$2</f>
        <v>17</v>
      </c>
      <c r="U84" s="50">
        <f>Sayfa1!V$2</f>
        <v>18</v>
      </c>
      <c r="V84" s="50">
        <f>Sayfa1!W$2</f>
        <v>19</v>
      </c>
      <c r="W84" s="50">
        <f>Sayfa1!X$2</f>
        <v>20</v>
      </c>
      <c r="X84" s="50">
        <f>Sayfa1!Y$2</f>
        <v>21</v>
      </c>
      <c r="Y84" s="50">
        <f>Sayfa1!Z$2</f>
        <v>22</v>
      </c>
      <c r="Z84" s="50">
        <f>Sayfa1!AA$2</f>
        <v>23</v>
      </c>
      <c r="AA84" s="50">
        <f>Sayfa1!AB$2</f>
        <v>24</v>
      </c>
      <c r="AB84" s="50">
        <f>Sayfa1!AC$2</f>
        <v>25</v>
      </c>
      <c r="AC84" s="50">
        <f>Sayfa1!AD$2</f>
        <v>26</v>
      </c>
      <c r="AD84" s="50">
        <f>Sayfa1!AE$2</f>
        <v>27</v>
      </c>
      <c r="AE84" s="50">
        <f>Sayfa1!AF$2</f>
        <v>28</v>
      </c>
      <c r="AF84" s="50">
        <f>Sayfa1!AG$2</f>
        <v>29</v>
      </c>
      <c r="AG84" s="50">
        <f>Sayfa1!AH$2</f>
        <v>30</v>
      </c>
      <c r="AH84" s="127" t="b">
        <v>1</v>
      </c>
      <c r="AI84" s="127" t="b">
        <v>0</v>
      </c>
      <c r="AJ84" s="129" t="s">
        <v>12</v>
      </c>
      <c r="AK84" s="129" t="s">
        <v>14</v>
      </c>
      <c r="AL84" s="129" t="s">
        <v>15</v>
      </c>
      <c r="AM84" s="129" t="s">
        <v>19</v>
      </c>
      <c r="AN84" s="118" t="s">
        <v>39</v>
      </c>
      <c r="AO84" s="119"/>
    </row>
    <row r="85" spans="1:41" ht="12.75">
      <c r="A85" s="49" t="str">
        <f>Sayfa1!C21</f>
        <v>ÖZGÜR</v>
      </c>
      <c r="B85" s="43" t="s">
        <v>30</v>
      </c>
      <c r="C85" s="2"/>
      <c r="D85" s="46" t="str">
        <f>Sayfa1!E$3</f>
        <v>A</v>
      </c>
      <c r="E85" s="46" t="str">
        <f>Sayfa1!F$3</f>
        <v>B</v>
      </c>
      <c r="F85" s="46" t="str">
        <f>Sayfa1!G$3</f>
        <v>C</v>
      </c>
      <c r="G85" s="46" t="str">
        <f>Sayfa1!H$3</f>
        <v>A</v>
      </c>
      <c r="H85" s="46" t="str">
        <f>Sayfa1!I$3</f>
        <v>B</v>
      </c>
      <c r="I85" s="46" t="str">
        <f>Sayfa1!J$3</f>
        <v>C</v>
      </c>
      <c r="J85" s="46" t="str">
        <f>Sayfa1!K$3</f>
        <v>C</v>
      </c>
      <c r="K85" s="46" t="str">
        <f>Sayfa1!L$3</f>
        <v>B</v>
      </c>
      <c r="L85" s="46" t="str">
        <f>Sayfa1!M$3</f>
        <v>C</v>
      </c>
      <c r="M85" s="46" t="str">
        <f>Sayfa1!N$3</f>
        <v>C</v>
      </c>
      <c r="N85" s="46" t="str">
        <f>Sayfa1!O$3</f>
        <v>C</v>
      </c>
      <c r="O85" s="46" t="str">
        <f>Sayfa1!P$3</f>
        <v>B</v>
      </c>
      <c r="P85" s="46" t="str">
        <f>Sayfa1!Q$3</f>
        <v>C</v>
      </c>
      <c r="Q85" s="46" t="str">
        <f>Sayfa1!R$3</f>
        <v>C</v>
      </c>
      <c r="R85" s="46" t="str">
        <f>Sayfa1!S$3</f>
        <v>B</v>
      </c>
      <c r="S85" s="46" t="str">
        <f>Sayfa1!T$3</f>
        <v>A</v>
      </c>
      <c r="T85" s="46" t="str">
        <f>Sayfa1!U$3</f>
        <v>C</v>
      </c>
      <c r="U85" s="46" t="str">
        <f>Sayfa1!V$3</f>
        <v>C</v>
      </c>
      <c r="V85" s="46" t="str">
        <f>Sayfa1!W$3</f>
        <v>A</v>
      </c>
      <c r="W85" s="46" t="str">
        <f>Sayfa1!X$3</f>
        <v>B</v>
      </c>
      <c r="X85" s="46">
        <f>Sayfa1!Y$3</f>
        <v>0</v>
      </c>
      <c r="Y85" s="46">
        <f>Sayfa1!Z$3</f>
        <v>0</v>
      </c>
      <c r="Z85" s="46">
        <f>Sayfa1!AA$3</f>
        <v>0</v>
      </c>
      <c r="AA85" s="46">
        <f>Sayfa1!AB$3</f>
        <v>0</v>
      </c>
      <c r="AB85" s="46">
        <f>Sayfa1!AC$3</f>
        <v>0</v>
      </c>
      <c r="AC85" s="46">
        <f>Sayfa1!AD$3</f>
        <v>0</v>
      </c>
      <c r="AD85" s="46">
        <f>Sayfa1!AE$3</f>
        <v>0</v>
      </c>
      <c r="AE85" s="46">
        <f>Sayfa1!AF$3</f>
        <v>0</v>
      </c>
      <c r="AF85" s="46">
        <f>Sayfa1!AG$3</f>
        <v>0</v>
      </c>
      <c r="AG85" s="46">
        <f>Sayfa1!AH$3</f>
        <v>0</v>
      </c>
      <c r="AH85" s="128"/>
      <c r="AI85" s="128"/>
      <c r="AJ85" s="129"/>
      <c r="AK85" s="129"/>
      <c r="AL85" s="129"/>
      <c r="AM85" s="129"/>
      <c r="AN85" s="120"/>
      <c r="AO85" s="121"/>
    </row>
    <row r="86" spans="1:41" ht="12.75">
      <c r="A86" s="43" t="str">
        <f>GİRİŞ!$C$4&amp;" / "&amp;GİRİŞ!$C$5</f>
        <v>Matematik / doğal sayılar</v>
      </c>
      <c r="B86" s="43" t="s">
        <v>31</v>
      </c>
      <c r="C86" s="2"/>
      <c r="D86" s="46" t="str">
        <f>Sayfa1!E21</f>
        <v>A</v>
      </c>
      <c r="E86" s="46" t="str">
        <f>Sayfa1!F21</f>
        <v>B</v>
      </c>
      <c r="F86" s="46" t="str">
        <f>Sayfa1!G21</f>
        <v>C</v>
      </c>
      <c r="G86" s="46" t="str">
        <f>Sayfa1!H21</f>
        <v>A</v>
      </c>
      <c r="H86" s="46" t="str">
        <f>Sayfa1!I21</f>
        <v>B</v>
      </c>
      <c r="I86" s="46" t="str">
        <f>Sayfa1!J21</f>
        <v>C</v>
      </c>
      <c r="J86" s="46" t="str">
        <f>Sayfa1!K21</f>
        <v>C</v>
      </c>
      <c r="K86" s="46" t="str">
        <f>Sayfa1!L21</f>
        <v>B</v>
      </c>
      <c r="L86" s="46" t="str">
        <f>Sayfa1!M21</f>
        <v>C</v>
      </c>
      <c r="M86" s="46" t="str">
        <f>Sayfa1!N21</f>
        <v>C</v>
      </c>
      <c r="N86" s="46" t="str">
        <f>Sayfa1!O21</f>
        <v>C</v>
      </c>
      <c r="O86" s="46" t="str">
        <f>Sayfa1!P21</f>
        <v>B</v>
      </c>
      <c r="P86" s="46" t="str">
        <f>Sayfa1!Q21</f>
        <v>C</v>
      </c>
      <c r="Q86" s="46" t="str">
        <f>Sayfa1!R21</f>
        <v>C</v>
      </c>
      <c r="R86" s="46" t="str">
        <f>Sayfa1!S21</f>
        <v>B</v>
      </c>
      <c r="S86" s="46" t="str">
        <f>Sayfa1!T21</f>
        <v>C</v>
      </c>
      <c r="T86" s="46" t="str">
        <f>Sayfa1!U21</f>
        <v>C</v>
      </c>
      <c r="U86" s="46" t="str">
        <f>Sayfa1!V21</f>
        <v>C</v>
      </c>
      <c r="V86" s="46" t="str">
        <f>Sayfa1!W21</f>
        <v>A</v>
      </c>
      <c r="W86" s="46" t="str">
        <f>Sayfa1!X21</f>
        <v>B</v>
      </c>
      <c r="X86" s="46">
        <f>Sayfa1!Y21</f>
        <v>0</v>
      </c>
      <c r="Y86" s="46">
        <f>Sayfa1!Z21</f>
        <v>0</v>
      </c>
      <c r="Z86" s="46">
        <f>Sayfa1!AA21</f>
        <v>0</v>
      </c>
      <c r="AA86" s="46">
        <f>Sayfa1!AB21</f>
        <v>0</v>
      </c>
      <c r="AB86" s="46">
        <f>Sayfa1!AC21</f>
        <v>0</v>
      </c>
      <c r="AC86" s="46">
        <f>Sayfa1!AD21</f>
        <v>0</v>
      </c>
      <c r="AD86" s="46">
        <f>Sayfa1!AE21</f>
        <v>0</v>
      </c>
      <c r="AE86" s="46">
        <f>Sayfa1!AF21</f>
        <v>0</v>
      </c>
      <c r="AF86" s="46">
        <f>Sayfa1!AG21</f>
        <v>0</v>
      </c>
      <c r="AG86" s="46">
        <f>Sayfa1!AH21</f>
        <v>0</v>
      </c>
      <c r="AH86" s="130">
        <f>Sayfa1!AI$21</f>
        <v>19</v>
      </c>
      <c r="AI86" s="130">
        <f>Sayfa1!AK$21</f>
        <v>1</v>
      </c>
      <c r="AJ86" s="130">
        <f>Sayfa1!AM$21</f>
        <v>0</v>
      </c>
      <c r="AK86" s="132">
        <f>Sayfa1!AN$21</f>
        <v>18.666666666666668</v>
      </c>
      <c r="AL86" s="131">
        <f>Sayfa1!AP$21</f>
        <v>95</v>
      </c>
      <c r="AM86" s="130" t="str">
        <f>Sayfa1!AQ$21</f>
        <v>5</v>
      </c>
      <c r="AN86" s="122" t="str">
        <f>Sayfa1!$AY$36&amp;" Kişiden "&amp;Sayfa1!$AT$21&amp;"."</f>
        <v>21 Kişiden 5.</v>
      </c>
      <c r="AO86" s="123"/>
    </row>
    <row r="87" spans="1:41" ht="12.75">
      <c r="A87" s="43" t="s">
        <v>28</v>
      </c>
      <c r="B87" s="43" t="s">
        <v>29</v>
      </c>
      <c r="C87" s="2"/>
      <c r="D87" s="46" t="str">
        <f>IF(Sayfa1!E$3=0,"",IF(Sayfa1!E21=0,"BOŞ",IF(Sayfa1!E21=Sayfa1!E$3,"+","-")))</f>
        <v>+</v>
      </c>
      <c r="E87" s="46" t="str">
        <f>IF(Sayfa1!F$3=0,"",IF(Sayfa1!F21=0,"BOŞ",IF(Sayfa1!F21=Sayfa1!F$3,"+","-")))</f>
        <v>+</v>
      </c>
      <c r="F87" s="46" t="str">
        <f>IF(Sayfa1!G$3=0,"",IF(Sayfa1!G21=0,"BOŞ",IF(Sayfa1!G21=Sayfa1!G$3,"+","-")))</f>
        <v>+</v>
      </c>
      <c r="G87" s="46" t="str">
        <f>IF(Sayfa1!H$3=0,"",IF(Sayfa1!H21=0,"BOŞ",IF(Sayfa1!H21=Sayfa1!H$3,"+","-")))</f>
        <v>+</v>
      </c>
      <c r="H87" s="46" t="str">
        <f>IF(Sayfa1!I$3=0,"",IF(Sayfa1!I21=0,"BOŞ",IF(Sayfa1!I21=Sayfa1!I$3,"+","-")))</f>
        <v>+</v>
      </c>
      <c r="I87" s="46" t="str">
        <f>IF(Sayfa1!J$3=0,"",IF(Sayfa1!J21=0,"BOŞ",IF(Sayfa1!J21=Sayfa1!J$3,"+","-")))</f>
        <v>+</v>
      </c>
      <c r="J87" s="46" t="str">
        <f>IF(Sayfa1!K$3=0,"",IF(Sayfa1!K21=0,"BOŞ",IF(Sayfa1!K21=Sayfa1!K$3,"+","-")))</f>
        <v>+</v>
      </c>
      <c r="K87" s="46" t="str">
        <f>IF(Sayfa1!L$3=0,"",IF(Sayfa1!L21=0,"BOŞ",IF(Sayfa1!L21=Sayfa1!L$3,"+","-")))</f>
        <v>+</v>
      </c>
      <c r="L87" s="46" t="str">
        <f>IF(Sayfa1!M$3=0,"",IF(Sayfa1!M21=0,"BOŞ",IF(Sayfa1!M21=Sayfa1!M$3,"+","-")))</f>
        <v>+</v>
      </c>
      <c r="M87" s="46" t="str">
        <f>IF(Sayfa1!N$3=0,"",IF(Sayfa1!N21=0,"BOŞ",IF(Sayfa1!N21=Sayfa1!N$3,"+","-")))</f>
        <v>+</v>
      </c>
      <c r="N87" s="46" t="str">
        <f>IF(Sayfa1!O$3=0,"",IF(Sayfa1!O21=0,"BOŞ",IF(Sayfa1!O21=Sayfa1!O$3,"+","-")))</f>
        <v>+</v>
      </c>
      <c r="O87" s="46" t="str">
        <f>IF(Sayfa1!P$3=0,"",IF(Sayfa1!P21=0,"BOŞ",IF(Sayfa1!P21=Sayfa1!P$3,"+","-")))</f>
        <v>+</v>
      </c>
      <c r="P87" s="46" t="str">
        <f>IF(Sayfa1!Q$3=0,"",IF(Sayfa1!Q21=0,"BOŞ",IF(Sayfa1!Q21=Sayfa1!Q$3,"+","-")))</f>
        <v>+</v>
      </c>
      <c r="Q87" s="46" t="str">
        <f>IF(Sayfa1!R$3=0,"",IF(Sayfa1!R21=0,"BOŞ",IF(Sayfa1!R21=Sayfa1!R$3,"+","-")))</f>
        <v>+</v>
      </c>
      <c r="R87" s="46" t="str">
        <f>IF(Sayfa1!S$3=0,"",IF(Sayfa1!S21=0,"BOŞ",IF(Sayfa1!S21=Sayfa1!S$3,"+","-")))</f>
        <v>+</v>
      </c>
      <c r="S87" s="46" t="str">
        <f>IF(Sayfa1!T$3=0,"",IF(Sayfa1!T21=0,"BOŞ",IF(Sayfa1!T21=Sayfa1!T$3,"+","-")))</f>
        <v>-</v>
      </c>
      <c r="T87" s="46" t="str">
        <f>IF(Sayfa1!U$3=0,"",IF(Sayfa1!U21=0,"BOŞ",IF(Sayfa1!U21=Sayfa1!U$3,"+","-")))</f>
        <v>+</v>
      </c>
      <c r="U87" s="46" t="str">
        <f>IF(Sayfa1!V$3=0,"",IF(Sayfa1!V21=0,"BOŞ",IF(Sayfa1!V21=Sayfa1!V$3,"+","-")))</f>
        <v>+</v>
      </c>
      <c r="V87" s="46" t="str">
        <f>IF(Sayfa1!W$3=0,"",IF(Sayfa1!W21=0,"BOŞ",IF(Sayfa1!W21=Sayfa1!W$3,"+","-")))</f>
        <v>+</v>
      </c>
      <c r="W87" s="46" t="str">
        <f>IF(Sayfa1!X$3=0,"",IF(Sayfa1!X21=0,"BOŞ",IF(Sayfa1!X21=Sayfa1!X$3,"+","-")))</f>
        <v>+</v>
      </c>
      <c r="X87" s="46">
        <f>IF(Sayfa1!Y$3=0,"",IF(Sayfa1!Y21=0,"BOŞ",IF(Sayfa1!Y21=Sayfa1!Y$3,"+","-")))</f>
      </c>
      <c r="Y87" s="46">
        <f>IF(Sayfa1!Z$3=0,"",IF(Sayfa1!Z21=0,"BOŞ",IF(Sayfa1!Z21=Sayfa1!Z$3,"+","-")))</f>
      </c>
      <c r="Z87" s="46">
        <f>IF(Sayfa1!AA$3=0,"",IF(Sayfa1!AA21=0,"BOŞ",IF(Sayfa1!AA21=Sayfa1!AA$3,"+","-")))</f>
      </c>
      <c r="AA87" s="46">
        <f>IF(Sayfa1!AB$3=0,"",IF(Sayfa1!AB21=0,"BOŞ",IF(Sayfa1!AB21=Sayfa1!AB$3,"+","-")))</f>
      </c>
      <c r="AB87" s="46">
        <f>IF(Sayfa1!AC$3=0,"",IF(Sayfa1!AC21=0,"BOŞ",IF(Sayfa1!AC21=Sayfa1!AC$3,"+","-")))</f>
      </c>
      <c r="AC87" s="46">
        <f>IF(Sayfa1!AD$3=0,"",IF(Sayfa1!AD21=0,"BOŞ",IF(Sayfa1!AD21=Sayfa1!AD$3,"+","-")))</f>
      </c>
      <c r="AD87" s="46">
        <f>IF(Sayfa1!AE$3=0,"",IF(Sayfa1!AE21=0,"BOŞ",IF(Sayfa1!AE21=Sayfa1!AE$3,"+","-")))</f>
      </c>
      <c r="AE87" s="46">
        <f>IF(Sayfa1!AF$3=0,"",IF(Sayfa1!AF21=0,"BOŞ",IF(Sayfa1!AF21=Sayfa1!AF$3,"+","-")))</f>
      </c>
      <c r="AF87" s="46">
        <f>IF(Sayfa1!AG$3=0,"",IF(Sayfa1!AG21=0,"BOŞ",IF(Sayfa1!AG21=Sayfa1!AG$3,"+","-")))</f>
      </c>
      <c r="AG87" s="46">
        <f>IF(Sayfa1!AH$3=0,"",IF(Sayfa1!AH21=0,"BOŞ",IF(Sayfa1!AH21=Sayfa1!AH$3,"+","-")))</f>
      </c>
      <c r="AH87" s="130"/>
      <c r="AI87" s="130"/>
      <c r="AJ87" s="130"/>
      <c r="AK87" s="133"/>
      <c r="AL87" s="131"/>
      <c r="AM87" s="130"/>
      <c r="AN87" s="124"/>
      <c r="AO87" s="125"/>
    </row>
    <row r="88" spans="1:41" ht="12.75">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row>
    <row r="89" spans="1:41" ht="12.75" customHeight="1">
      <c r="A89" s="49" t="str">
        <f>Sayfa1!B22</f>
        <v>MEHMET Y.</v>
      </c>
      <c r="B89" s="49" t="s">
        <v>32</v>
      </c>
      <c r="C89" s="2"/>
      <c r="D89" s="50">
        <f>Sayfa1!E$2</f>
        <v>1</v>
      </c>
      <c r="E89" s="50">
        <f>Sayfa1!F$2</f>
        <v>2</v>
      </c>
      <c r="F89" s="50">
        <f>Sayfa1!G$2</f>
        <v>3</v>
      </c>
      <c r="G89" s="50">
        <f>Sayfa1!H$2</f>
        <v>4</v>
      </c>
      <c r="H89" s="50">
        <f>Sayfa1!I$2</f>
        <v>5</v>
      </c>
      <c r="I89" s="50">
        <f>Sayfa1!J$2</f>
        <v>6</v>
      </c>
      <c r="J89" s="50">
        <f>Sayfa1!K$2</f>
        <v>7</v>
      </c>
      <c r="K89" s="50">
        <f>Sayfa1!L$2</f>
        <v>8</v>
      </c>
      <c r="L89" s="50">
        <f>Sayfa1!M$2</f>
        <v>9</v>
      </c>
      <c r="M89" s="50">
        <f>Sayfa1!N$2</f>
        <v>10</v>
      </c>
      <c r="N89" s="50">
        <f>Sayfa1!O$2</f>
        <v>11</v>
      </c>
      <c r="O89" s="50">
        <f>Sayfa1!P$2</f>
        <v>12</v>
      </c>
      <c r="P89" s="50">
        <f>Sayfa1!Q$2</f>
        <v>13</v>
      </c>
      <c r="Q89" s="50">
        <f>Sayfa1!R$2</f>
        <v>14</v>
      </c>
      <c r="R89" s="50">
        <f>Sayfa1!S$2</f>
        <v>15</v>
      </c>
      <c r="S89" s="50">
        <f>Sayfa1!T$2</f>
        <v>16</v>
      </c>
      <c r="T89" s="50">
        <f>Sayfa1!U$2</f>
        <v>17</v>
      </c>
      <c r="U89" s="50">
        <f>Sayfa1!V$2</f>
        <v>18</v>
      </c>
      <c r="V89" s="50">
        <f>Sayfa1!W$2</f>
        <v>19</v>
      </c>
      <c r="W89" s="50">
        <f>Sayfa1!X$2</f>
        <v>20</v>
      </c>
      <c r="X89" s="50">
        <f>Sayfa1!Y$2</f>
        <v>21</v>
      </c>
      <c r="Y89" s="50">
        <f>Sayfa1!Z$2</f>
        <v>22</v>
      </c>
      <c r="Z89" s="50">
        <f>Sayfa1!AA$2</f>
        <v>23</v>
      </c>
      <c r="AA89" s="50">
        <f>Sayfa1!AB$2</f>
        <v>24</v>
      </c>
      <c r="AB89" s="50">
        <f>Sayfa1!AC$2</f>
        <v>25</v>
      </c>
      <c r="AC89" s="50">
        <f>Sayfa1!AD$2</f>
        <v>26</v>
      </c>
      <c r="AD89" s="50">
        <f>Sayfa1!AE$2</f>
        <v>27</v>
      </c>
      <c r="AE89" s="50">
        <f>Sayfa1!AF$2</f>
        <v>28</v>
      </c>
      <c r="AF89" s="50">
        <f>Sayfa1!AG$2</f>
        <v>29</v>
      </c>
      <c r="AG89" s="50">
        <f>Sayfa1!AH$2</f>
        <v>30</v>
      </c>
      <c r="AH89" s="127" t="b">
        <v>1</v>
      </c>
      <c r="AI89" s="127" t="b">
        <v>0</v>
      </c>
      <c r="AJ89" s="129" t="s">
        <v>12</v>
      </c>
      <c r="AK89" s="129" t="s">
        <v>14</v>
      </c>
      <c r="AL89" s="129" t="s">
        <v>15</v>
      </c>
      <c r="AM89" s="129" t="s">
        <v>19</v>
      </c>
      <c r="AN89" s="118" t="s">
        <v>39</v>
      </c>
      <c r="AO89" s="119"/>
    </row>
    <row r="90" spans="1:41" ht="12.75">
      <c r="A90" s="49" t="str">
        <f>Sayfa1!C22</f>
        <v>ALTUNBULAT</v>
      </c>
      <c r="B90" s="43" t="s">
        <v>30</v>
      </c>
      <c r="C90" s="2"/>
      <c r="D90" s="46" t="str">
        <f>Sayfa1!E$3</f>
        <v>A</v>
      </c>
      <c r="E90" s="46" t="str">
        <f>Sayfa1!F$3</f>
        <v>B</v>
      </c>
      <c r="F90" s="46" t="str">
        <f>Sayfa1!G$3</f>
        <v>C</v>
      </c>
      <c r="G90" s="46" t="str">
        <f>Sayfa1!H$3</f>
        <v>A</v>
      </c>
      <c r="H90" s="46" t="str">
        <f>Sayfa1!I$3</f>
        <v>B</v>
      </c>
      <c r="I90" s="46" t="str">
        <f>Sayfa1!J$3</f>
        <v>C</v>
      </c>
      <c r="J90" s="46" t="str">
        <f>Sayfa1!K$3</f>
        <v>C</v>
      </c>
      <c r="K90" s="46" t="str">
        <f>Sayfa1!L$3</f>
        <v>B</v>
      </c>
      <c r="L90" s="46" t="str">
        <f>Sayfa1!M$3</f>
        <v>C</v>
      </c>
      <c r="M90" s="46" t="str">
        <f>Sayfa1!N$3</f>
        <v>C</v>
      </c>
      <c r="N90" s="46" t="str">
        <f>Sayfa1!O$3</f>
        <v>C</v>
      </c>
      <c r="O90" s="46" t="str">
        <f>Sayfa1!P$3</f>
        <v>B</v>
      </c>
      <c r="P90" s="46" t="str">
        <f>Sayfa1!Q$3</f>
        <v>C</v>
      </c>
      <c r="Q90" s="46" t="str">
        <f>Sayfa1!R$3</f>
        <v>C</v>
      </c>
      <c r="R90" s="46" t="str">
        <f>Sayfa1!S$3</f>
        <v>B</v>
      </c>
      <c r="S90" s="46" t="str">
        <f>Sayfa1!T$3</f>
        <v>A</v>
      </c>
      <c r="T90" s="46" t="str">
        <f>Sayfa1!U$3</f>
        <v>C</v>
      </c>
      <c r="U90" s="46" t="str">
        <f>Sayfa1!V$3</f>
        <v>C</v>
      </c>
      <c r="V90" s="46" t="str">
        <f>Sayfa1!W$3</f>
        <v>A</v>
      </c>
      <c r="W90" s="46" t="str">
        <f>Sayfa1!X$3</f>
        <v>B</v>
      </c>
      <c r="X90" s="46">
        <f>Sayfa1!Y$3</f>
        <v>0</v>
      </c>
      <c r="Y90" s="46">
        <f>Sayfa1!Z$3</f>
        <v>0</v>
      </c>
      <c r="Z90" s="46">
        <f>Sayfa1!AA$3</f>
        <v>0</v>
      </c>
      <c r="AA90" s="46">
        <f>Sayfa1!AB$3</f>
        <v>0</v>
      </c>
      <c r="AB90" s="46">
        <f>Sayfa1!AC$3</f>
        <v>0</v>
      </c>
      <c r="AC90" s="46">
        <f>Sayfa1!AD$3</f>
        <v>0</v>
      </c>
      <c r="AD90" s="46">
        <f>Sayfa1!AE$3</f>
        <v>0</v>
      </c>
      <c r="AE90" s="46">
        <f>Sayfa1!AF$3</f>
        <v>0</v>
      </c>
      <c r="AF90" s="46">
        <f>Sayfa1!AG$3</f>
        <v>0</v>
      </c>
      <c r="AG90" s="46">
        <f>Sayfa1!AH$3</f>
        <v>0</v>
      </c>
      <c r="AH90" s="128"/>
      <c r="AI90" s="128"/>
      <c r="AJ90" s="129"/>
      <c r="AK90" s="129"/>
      <c r="AL90" s="129"/>
      <c r="AM90" s="129"/>
      <c r="AN90" s="120"/>
      <c r="AO90" s="121"/>
    </row>
    <row r="91" spans="1:41" ht="12.75">
      <c r="A91" s="43" t="str">
        <f>GİRİŞ!$C$4&amp;" / "&amp;GİRİŞ!$C$5</f>
        <v>Matematik / doğal sayılar</v>
      </c>
      <c r="B91" s="43" t="s">
        <v>31</v>
      </c>
      <c r="C91" s="2"/>
      <c r="D91" s="46" t="str">
        <f>Sayfa1!E22</f>
        <v>A</v>
      </c>
      <c r="E91" s="46" t="str">
        <f>Sayfa1!F22</f>
        <v>B</v>
      </c>
      <c r="F91" s="46" t="str">
        <f>Sayfa1!G22</f>
        <v>C</v>
      </c>
      <c r="G91" s="46" t="str">
        <f>Sayfa1!H22</f>
        <v>A</v>
      </c>
      <c r="H91" s="46" t="str">
        <f>Sayfa1!I22</f>
        <v>B</v>
      </c>
      <c r="I91" s="46" t="str">
        <f>Sayfa1!J22</f>
        <v>C</v>
      </c>
      <c r="J91" s="46" t="str">
        <f>Sayfa1!K22</f>
        <v>C</v>
      </c>
      <c r="K91" s="46" t="str">
        <f>Sayfa1!L22</f>
        <v>B</v>
      </c>
      <c r="L91" s="46" t="str">
        <f>Sayfa1!M22</f>
        <v>C</v>
      </c>
      <c r="M91" s="46" t="str">
        <f>Sayfa1!N22</f>
        <v>C</v>
      </c>
      <c r="N91" s="46" t="str">
        <f>Sayfa1!O22</f>
        <v>C</v>
      </c>
      <c r="O91" s="46" t="str">
        <f>Sayfa1!P22</f>
        <v>B</v>
      </c>
      <c r="P91" s="46" t="str">
        <f>Sayfa1!Q22</f>
        <v>C</v>
      </c>
      <c r="Q91" s="46" t="str">
        <f>Sayfa1!R22</f>
        <v>C</v>
      </c>
      <c r="R91" s="46" t="str">
        <f>Sayfa1!S22</f>
        <v>B</v>
      </c>
      <c r="S91" s="46" t="str">
        <f>Sayfa1!T22</f>
        <v>A</v>
      </c>
      <c r="T91" s="46" t="str">
        <f>Sayfa1!U22</f>
        <v>C</v>
      </c>
      <c r="U91" s="46" t="str">
        <f>Sayfa1!V22</f>
        <v>C</v>
      </c>
      <c r="V91" s="46" t="str">
        <f>Sayfa1!W22</f>
        <v>A</v>
      </c>
      <c r="W91" s="46" t="str">
        <f>Sayfa1!X22</f>
        <v>B</v>
      </c>
      <c r="X91" s="46">
        <f>Sayfa1!Y22</f>
        <v>0</v>
      </c>
      <c r="Y91" s="46">
        <f>Sayfa1!Z22</f>
        <v>0</v>
      </c>
      <c r="Z91" s="46">
        <f>Sayfa1!AA22</f>
        <v>0</v>
      </c>
      <c r="AA91" s="46">
        <f>Sayfa1!AB22</f>
        <v>0</v>
      </c>
      <c r="AB91" s="46">
        <f>Sayfa1!AC22</f>
        <v>0</v>
      </c>
      <c r="AC91" s="46">
        <f>Sayfa1!AD22</f>
        <v>0</v>
      </c>
      <c r="AD91" s="46">
        <f>Sayfa1!AE22</f>
        <v>0</v>
      </c>
      <c r="AE91" s="46">
        <f>Sayfa1!AF22</f>
        <v>0</v>
      </c>
      <c r="AF91" s="46">
        <f>Sayfa1!AG22</f>
        <v>0</v>
      </c>
      <c r="AG91" s="46">
        <f>Sayfa1!AH22</f>
        <v>0</v>
      </c>
      <c r="AH91" s="130">
        <f>Sayfa1!AI$22</f>
        <v>20</v>
      </c>
      <c r="AI91" s="130">
        <f>Sayfa1!AK$22</f>
        <v>0</v>
      </c>
      <c r="AJ91" s="130">
        <f>Sayfa1!AM$22</f>
        <v>0</v>
      </c>
      <c r="AK91" s="132">
        <f>Sayfa1!AN$22</f>
        <v>20</v>
      </c>
      <c r="AL91" s="131">
        <f>Sayfa1!AP$22</f>
        <v>100</v>
      </c>
      <c r="AM91" s="130" t="str">
        <f>Sayfa1!AQ$22</f>
        <v>5</v>
      </c>
      <c r="AN91" s="122" t="str">
        <f>Sayfa1!$AY$36&amp;" Kişiden "&amp;Sayfa1!$AT$22&amp;"."</f>
        <v>21 Kişiden 1.</v>
      </c>
      <c r="AO91" s="123"/>
    </row>
    <row r="92" spans="1:41" ht="12.75">
      <c r="A92" s="43" t="s">
        <v>28</v>
      </c>
      <c r="B92" s="43" t="s">
        <v>29</v>
      </c>
      <c r="C92" s="2"/>
      <c r="D92" s="46" t="str">
        <f>IF(Sayfa1!E$3=0,"",IF(Sayfa1!E22=0,"BOŞ",IF(Sayfa1!E22=Sayfa1!E$3,"+","-")))</f>
        <v>+</v>
      </c>
      <c r="E92" s="46" t="str">
        <f>IF(Sayfa1!F$3=0,"",IF(Sayfa1!F22=0,"BOŞ",IF(Sayfa1!F22=Sayfa1!F$3,"+","-")))</f>
        <v>+</v>
      </c>
      <c r="F92" s="46" t="str">
        <f>IF(Sayfa1!G$3=0,"",IF(Sayfa1!G22=0,"BOŞ",IF(Sayfa1!G22=Sayfa1!G$3,"+","-")))</f>
        <v>+</v>
      </c>
      <c r="G92" s="46" t="str">
        <f>IF(Sayfa1!H$3=0,"",IF(Sayfa1!H22=0,"BOŞ",IF(Sayfa1!H22=Sayfa1!H$3,"+","-")))</f>
        <v>+</v>
      </c>
      <c r="H92" s="46" t="str">
        <f>IF(Sayfa1!I$3=0,"",IF(Sayfa1!I22=0,"BOŞ",IF(Sayfa1!I22=Sayfa1!I$3,"+","-")))</f>
        <v>+</v>
      </c>
      <c r="I92" s="46" t="str">
        <f>IF(Sayfa1!J$3=0,"",IF(Sayfa1!J22=0,"BOŞ",IF(Sayfa1!J22=Sayfa1!J$3,"+","-")))</f>
        <v>+</v>
      </c>
      <c r="J92" s="46" t="str">
        <f>IF(Sayfa1!K$3=0,"",IF(Sayfa1!K22=0,"BOŞ",IF(Sayfa1!K22=Sayfa1!K$3,"+","-")))</f>
        <v>+</v>
      </c>
      <c r="K92" s="46" t="str">
        <f>IF(Sayfa1!L$3=0,"",IF(Sayfa1!L22=0,"BOŞ",IF(Sayfa1!L22=Sayfa1!L$3,"+","-")))</f>
        <v>+</v>
      </c>
      <c r="L92" s="46" t="str">
        <f>IF(Sayfa1!M$3=0,"",IF(Sayfa1!M22=0,"BOŞ",IF(Sayfa1!M22=Sayfa1!M$3,"+","-")))</f>
        <v>+</v>
      </c>
      <c r="M92" s="46" t="str">
        <f>IF(Sayfa1!N$3=0,"",IF(Sayfa1!N22=0,"BOŞ",IF(Sayfa1!N22=Sayfa1!N$3,"+","-")))</f>
        <v>+</v>
      </c>
      <c r="N92" s="46" t="str">
        <f>IF(Sayfa1!O$3=0,"",IF(Sayfa1!O22=0,"BOŞ",IF(Sayfa1!O22=Sayfa1!O$3,"+","-")))</f>
        <v>+</v>
      </c>
      <c r="O92" s="46" t="str">
        <f>IF(Sayfa1!P$3=0,"",IF(Sayfa1!P22=0,"BOŞ",IF(Sayfa1!P22=Sayfa1!P$3,"+","-")))</f>
        <v>+</v>
      </c>
      <c r="P92" s="46" t="str">
        <f>IF(Sayfa1!Q$3=0,"",IF(Sayfa1!Q22=0,"BOŞ",IF(Sayfa1!Q22=Sayfa1!Q$3,"+","-")))</f>
        <v>+</v>
      </c>
      <c r="Q92" s="46" t="str">
        <f>IF(Sayfa1!R$3=0,"",IF(Sayfa1!R22=0,"BOŞ",IF(Sayfa1!R22=Sayfa1!R$3,"+","-")))</f>
        <v>+</v>
      </c>
      <c r="R92" s="46" t="str">
        <f>IF(Sayfa1!S$3=0,"",IF(Sayfa1!S22=0,"BOŞ",IF(Sayfa1!S22=Sayfa1!S$3,"+","-")))</f>
        <v>+</v>
      </c>
      <c r="S92" s="46" t="str">
        <f>IF(Sayfa1!T$3=0,"",IF(Sayfa1!T22=0,"BOŞ",IF(Sayfa1!T22=Sayfa1!T$3,"+","-")))</f>
        <v>+</v>
      </c>
      <c r="T92" s="46" t="str">
        <f>IF(Sayfa1!U$3=0,"",IF(Sayfa1!U22=0,"BOŞ",IF(Sayfa1!U22=Sayfa1!U$3,"+","-")))</f>
        <v>+</v>
      </c>
      <c r="U92" s="46" t="str">
        <f>IF(Sayfa1!V$3=0,"",IF(Sayfa1!V22=0,"BOŞ",IF(Sayfa1!V22=Sayfa1!V$3,"+","-")))</f>
        <v>+</v>
      </c>
      <c r="V92" s="46" t="str">
        <f>IF(Sayfa1!W$3=0,"",IF(Sayfa1!W22=0,"BOŞ",IF(Sayfa1!W22=Sayfa1!W$3,"+","-")))</f>
        <v>+</v>
      </c>
      <c r="W92" s="46" t="str">
        <f>IF(Sayfa1!X$3=0,"",IF(Sayfa1!X22=0,"BOŞ",IF(Sayfa1!X22=Sayfa1!X$3,"+","-")))</f>
        <v>+</v>
      </c>
      <c r="X92" s="46">
        <f>IF(Sayfa1!Y$3=0,"",IF(Sayfa1!Y22=0,"BOŞ",IF(Sayfa1!Y22=Sayfa1!Y$3,"+","-")))</f>
      </c>
      <c r="Y92" s="46">
        <f>IF(Sayfa1!Z$3=0,"",IF(Sayfa1!Z22=0,"BOŞ",IF(Sayfa1!Z22=Sayfa1!Z$3,"+","-")))</f>
      </c>
      <c r="Z92" s="46">
        <f>IF(Sayfa1!AA$3=0,"",IF(Sayfa1!AA22=0,"BOŞ",IF(Sayfa1!AA22=Sayfa1!AA$3,"+","-")))</f>
      </c>
      <c r="AA92" s="46">
        <f>IF(Sayfa1!AB$3=0,"",IF(Sayfa1!AB22=0,"BOŞ",IF(Sayfa1!AB22=Sayfa1!AB$3,"+","-")))</f>
      </c>
      <c r="AB92" s="46">
        <f>IF(Sayfa1!AC$3=0,"",IF(Sayfa1!AC22=0,"BOŞ",IF(Sayfa1!AC22=Sayfa1!AC$3,"+","-")))</f>
      </c>
      <c r="AC92" s="46">
        <f>IF(Sayfa1!AD$3=0,"",IF(Sayfa1!AD22=0,"BOŞ",IF(Sayfa1!AD22=Sayfa1!AD$3,"+","-")))</f>
      </c>
      <c r="AD92" s="46">
        <f>IF(Sayfa1!AE$3=0,"",IF(Sayfa1!AE22=0,"BOŞ",IF(Sayfa1!AE22=Sayfa1!AE$3,"+","-")))</f>
      </c>
      <c r="AE92" s="46">
        <f>IF(Sayfa1!AF$3=0,"",IF(Sayfa1!AF22=0,"BOŞ",IF(Sayfa1!AF22=Sayfa1!AF$3,"+","-")))</f>
      </c>
      <c r="AF92" s="46">
        <f>IF(Sayfa1!AG$3=0,"",IF(Sayfa1!AG22=0,"BOŞ",IF(Sayfa1!AG22=Sayfa1!AG$3,"+","-")))</f>
      </c>
      <c r="AG92" s="46">
        <f>IF(Sayfa1!AH$3=0,"",IF(Sayfa1!AH22=0,"BOŞ",IF(Sayfa1!AH22=Sayfa1!AH$3,"+","-")))</f>
      </c>
      <c r="AH92" s="130"/>
      <c r="AI92" s="130"/>
      <c r="AJ92" s="130"/>
      <c r="AK92" s="133"/>
      <c r="AL92" s="131"/>
      <c r="AM92" s="130"/>
      <c r="AN92" s="124"/>
      <c r="AO92" s="125"/>
    </row>
    <row r="93" spans="1:41" ht="0.75" customHeight="1">
      <c r="A93" s="57"/>
      <c r="B93" s="57"/>
      <c r="C93" s="51"/>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5"/>
      <c r="AL93" s="56"/>
      <c r="AM93" s="54"/>
      <c r="AN93" s="54"/>
      <c r="AO93" s="54"/>
    </row>
    <row r="94" spans="1:41" ht="12.75" hidden="1">
      <c r="A94" s="57"/>
      <c r="B94" s="57"/>
      <c r="C94" s="51"/>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5"/>
      <c r="AL94" s="56"/>
      <c r="AM94" s="54"/>
      <c r="AN94" s="54"/>
      <c r="AO94" s="54"/>
    </row>
    <row r="95" spans="1:41" ht="12.75">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row>
    <row r="96" spans="1:41" ht="12" customHeight="1">
      <c r="A96" s="52" t="str">
        <f>Sayfa1!B23</f>
        <v>TAHA BERKAY </v>
      </c>
      <c r="B96" s="52" t="s">
        <v>32</v>
      </c>
      <c r="C96" s="2"/>
      <c r="D96" s="50">
        <f>Sayfa1!E$2</f>
        <v>1</v>
      </c>
      <c r="E96" s="50">
        <f>Sayfa1!F$2</f>
        <v>2</v>
      </c>
      <c r="F96" s="50">
        <f>Sayfa1!G$2</f>
        <v>3</v>
      </c>
      <c r="G96" s="50">
        <f>Sayfa1!H$2</f>
        <v>4</v>
      </c>
      <c r="H96" s="50">
        <f>Sayfa1!I$2</f>
        <v>5</v>
      </c>
      <c r="I96" s="50">
        <f>Sayfa1!J$2</f>
        <v>6</v>
      </c>
      <c r="J96" s="50">
        <f>Sayfa1!K$2</f>
        <v>7</v>
      </c>
      <c r="K96" s="50">
        <f>Sayfa1!L$2</f>
        <v>8</v>
      </c>
      <c r="L96" s="50">
        <f>Sayfa1!M$2</f>
        <v>9</v>
      </c>
      <c r="M96" s="50">
        <f>Sayfa1!N$2</f>
        <v>10</v>
      </c>
      <c r="N96" s="50">
        <f>Sayfa1!O$2</f>
        <v>11</v>
      </c>
      <c r="O96" s="50">
        <f>Sayfa1!P$2</f>
        <v>12</v>
      </c>
      <c r="P96" s="50">
        <f>Sayfa1!Q$2</f>
        <v>13</v>
      </c>
      <c r="Q96" s="50">
        <f>Sayfa1!R$2</f>
        <v>14</v>
      </c>
      <c r="R96" s="50">
        <f>Sayfa1!S$2</f>
        <v>15</v>
      </c>
      <c r="S96" s="50">
        <f>Sayfa1!T$2</f>
        <v>16</v>
      </c>
      <c r="T96" s="50">
        <f>Sayfa1!U$2</f>
        <v>17</v>
      </c>
      <c r="U96" s="50">
        <f>Sayfa1!V$2</f>
        <v>18</v>
      </c>
      <c r="V96" s="50">
        <f>Sayfa1!W$2</f>
        <v>19</v>
      </c>
      <c r="W96" s="50">
        <f>Sayfa1!X$2</f>
        <v>20</v>
      </c>
      <c r="X96" s="50">
        <f>Sayfa1!Y$2</f>
        <v>21</v>
      </c>
      <c r="Y96" s="50">
        <f>Sayfa1!Z$2</f>
        <v>22</v>
      </c>
      <c r="Z96" s="50">
        <f>Sayfa1!AA$2</f>
        <v>23</v>
      </c>
      <c r="AA96" s="50">
        <f>Sayfa1!AB$2</f>
        <v>24</v>
      </c>
      <c r="AB96" s="50">
        <f>Sayfa1!AC$2</f>
        <v>25</v>
      </c>
      <c r="AC96" s="50">
        <f>Sayfa1!AD$2</f>
        <v>26</v>
      </c>
      <c r="AD96" s="50">
        <f>Sayfa1!AE$2</f>
        <v>27</v>
      </c>
      <c r="AE96" s="50">
        <f>Sayfa1!AF$2</f>
        <v>28</v>
      </c>
      <c r="AF96" s="50">
        <f>Sayfa1!AG$2</f>
        <v>29</v>
      </c>
      <c r="AG96" s="50">
        <f>Sayfa1!AH$2</f>
        <v>30</v>
      </c>
      <c r="AH96" s="127" t="b">
        <v>1</v>
      </c>
      <c r="AI96" s="127" t="b">
        <v>0</v>
      </c>
      <c r="AJ96" s="129" t="s">
        <v>12</v>
      </c>
      <c r="AK96" s="129" t="s">
        <v>14</v>
      </c>
      <c r="AL96" s="129" t="s">
        <v>15</v>
      </c>
      <c r="AM96" s="129" t="s">
        <v>19</v>
      </c>
      <c r="AN96" s="118" t="s">
        <v>39</v>
      </c>
      <c r="AO96" s="119"/>
    </row>
    <row r="97" spans="1:41" ht="12" customHeight="1">
      <c r="A97" s="52" t="str">
        <f>Sayfa1!C23</f>
        <v>KARA</v>
      </c>
      <c r="B97" s="46" t="s">
        <v>30</v>
      </c>
      <c r="C97" s="2"/>
      <c r="D97" s="46" t="str">
        <f>Sayfa1!E$3</f>
        <v>A</v>
      </c>
      <c r="E97" s="46" t="str">
        <f>Sayfa1!F$3</f>
        <v>B</v>
      </c>
      <c r="F97" s="46" t="str">
        <f>Sayfa1!G$3</f>
        <v>C</v>
      </c>
      <c r="G97" s="46" t="str">
        <f>Sayfa1!H$3</f>
        <v>A</v>
      </c>
      <c r="H97" s="46" t="str">
        <f>Sayfa1!I$3</f>
        <v>B</v>
      </c>
      <c r="I97" s="46" t="str">
        <f>Sayfa1!J$3</f>
        <v>C</v>
      </c>
      <c r="J97" s="46" t="str">
        <f>Sayfa1!K$3</f>
        <v>C</v>
      </c>
      <c r="K97" s="46" t="str">
        <f>Sayfa1!L$3</f>
        <v>B</v>
      </c>
      <c r="L97" s="46" t="str">
        <f>Sayfa1!M$3</f>
        <v>C</v>
      </c>
      <c r="M97" s="46" t="str">
        <f>Sayfa1!N$3</f>
        <v>C</v>
      </c>
      <c r="N97" s="46" t="str">
        <f>Sayfa1!O$3</f>
        <v>C</v>
      </c>
      <c r="O97" s="46" t="str">
        <f>Sayfa1!P$3</f>
        <v>B</v>
      </c>
      <c r="P97" s="46" t="str">
        <f>Sayfa1!Q$3</f>
        <v>C</v>
      </c>
      <c r="Q97" s="46" t="str">
        <f>Sayfa1!R$3</f>
        <v>C</v>
      </c>
      <c r="R97" s="46" t="str">
        <f>Sayfa1!S$3</f>
        <v>B</v>
      </c>
      <c r="S97" s="46" t="str">
        <f>Sayfa1!T$3</f>
        <v>A</v>
      </c>
      <c r="T97" s="46" t="str">
        <f>Sayfa1!U$3</f>
        <v>C</v>
      </c>
      <c r="U97" s="46" t="str">
        <f>Sayfa1!V$3</f>
        <v>C</v>
      </c>
      <c r="V97" s="46" t="str">
        <f>Sayfa1!W$3</f>
        <v>A</v>
      </c>
      <c r="W97" s="46" t="str">
        <f>Sayfa1!X$3</f>
        <v>B</v>
      </c>
      <c r="X97" s="46">
        <f>Sayfa1!Y$3</f>
        <v>0</v>
      </c>
      <c r="Y97" s="46">
        <f>Sayfa1!Z$3</f>
        <v>0</v>
      </c>
      <c r="Z97" s="46">
        <f>Sayfa1!AA$3</f>
        <v>0</v>
      </c>
      <c r="AA97" s="46">
        <f>Sayfa1!AB$3</f>
        <v>0</v>
      </c>
      <c r="AB97" s="46">
        <f>Sayfa1!AC$3</f>
        <v>0</v>
      </c>
      <c r="AC97" s="46">
        <f>Sayfa1!AD$3</f>
        <v>0</v>
      </c>
      <c r="AD97" s="46">
        <f>Sayfa1!AE$3</f>
        <v>0</v>
      </c>
      <c r="AE97" s="46">
        <f>Sayfa1!AF$3</f>
        <v>0</v>
      </c>
      <c r="AF97" s="46">
        <f>Sayfa1!AG$3</f>
        <v>0</v>
      </c>
      <c r="AG97" s="46">
        <f>Sayfa1!AH$3</f>
        <v>0</v>
      </c>
      <c r="AH97" s="128"/>
      <c r="AI97" s="128"/>
      <c r="AJ97" s="129"/>
      <c r="AK97" s="129"/>
      <c r="AL97" s="129"/>
      <c r="AM97" s="129"/>
      <c r="AN97" s="120"/>
      <c r="AO97" s="121"/>
    </row>
    <row r="98" spans="1:41" ht="12" customHeight="1">
      <c r="A98" s="43" t="str">
        <f>GİRİŞ!$C$4&amp;" / "&amp;GİRİŞ!$C$5</f>
        <v>Matematik / doğal sayılar</v>
      </c>
      <c r="B98" s="46" t="s">
        <v>31</v>
      </c>
      <c r="C98" s="2"/>
      <c r="D98" s="46" t="str">
        <f>Sayfa1!E$23</f>
        <v>A</v>
      </c>
      <c r="E98" s="46" t="str">
        <f>Sayfa1!F$23</f>
        <v>B</v>
      </c>
      <c r="F98" s="46" t="str">
        <f>Sayfa1!G$23</f>
        <v>C</v>
      </c>
      <c r="G98" s="46" t="str">
        <f>Sayfa1!H$23</f>
        <v>B</v>
      </c>
      <c r="H98" s="46" t="str">
        <f>Sayfa1!I$23</f>
        <v>B</v>
      </c>
      <c r="I98" s="46" t="str">
        <f>Sayfa1!J$23</f>
        <v>C</v>
      </c>
      <c r="J98" s="46" t="str">
        <f>Sayfa1!K$23</f>
        <v>C</v>
      </c>
      <c r="K98" s="46" t="str">
        <f>Sayfa1!L$23</f>
        <v>B</v>
      </c>
      <c r="L98" s="46" t="str">
        <f>Sayfa1!M$23</f>
        <v>C</v>
      </c>
      <c r="M98" s="46" t="str">
        <f>Sayfa1!N$23</f>
        <v>C</v>
      </c>
      <c r="N98" s="46" t="str">
        <f>Sayfa1!O$23</f>
        <v>C</v>
      </c>
      <c r="O98" s="46" t="str">
        <f>Sayfa1!P$23</f>
        <v>B</v>
      </c>
      <c r="P98" s="46" t="str">
        <f>Sayfa1!Q$23</f>
        <v>C</v>
      </c>
      <c r="Q98" s="46" t="str">
        <f>Sayfa1!R$23</f>
        <v>B</v>
      </c>
      <c r="R98" s="46" t="str">
        <f>Sayfa1!S$23</f>
        <v>B</v>
      </c>
      <c r="S98" s="46" t="str">
        <f>Sayfa1!T$23</f>
        <v>A</v>
      </c>
      <c r="T98" s="46" t="str">
        <f>Sayfa1!U$23</f>
        <v>C</v>
      </c>
      <c r="U98" s="46" t="str">
        <f>Sayfa1!V$23</f>
        <v>C</v>
      </c>
      <c r="V98" s="46" t="str">
        <f>Sayfa1!W$23</f>
        <v>B</v>
      </c>
      <c r="W98" s="46" t="str">
        <f>Sayfa1!X$23</f>
        <v>B</v>
      </c>
      <c r="X98" s="46">
        <f>Sayfa1!Y$23</f>
        <v>0</v>
      </c>
      <c r="Y98" s="46">
        <f>Sayfa1!Z$23</f>
        <v>0</v>
      </c>
      <c r="Z98" s="46">
        <f>Sayfa1!AA$23</f>
        <v>0</v>
      </c>
      <c r="AA98" s="46">
        <f>Sayfa1!AB$23</f>
        <v>0</v>
      </c>
      <c r="AB98" s="46">
        <f>Sayfa1!AC$23</f>
        <v>0</v>
      </c>
      <c r="AC98" s="46">
        <f>Sayfa1!AD$23</f>
        <v>0</v>
      </c>
      <c r="AD98" s="46">
        <f>Sayfa1!AE$23</f>
        <v>0</v>
      </c>
      <c r="AE98" s="46">
        <f>Sayfa1!AF$23</f>
        <v>0</v>
      </c>
      <c r="AF98" s="46">
        <f>Sayfa1!AG$23</f>
        <v>0</v>
      </c>
      <c r="AG98" s="46">
        <f>Sayfa1!AH$23</f>
        <v>0</v>
      </c>
      <c r="AH98" s="130">
        <f>Sayfa1!AI$23</f>
        <v>17</v>
      </c>
      <c r="AI98" s="130">
        <f>Sayfa1!AK$23</f>
        <v>3</v>
      </c>
      <c r="AJ98" s="130">
        <f>Sayfa1!AM$23</f>
        <v>0</v>
      </c>
      <c r="AK98" s="132">
        <f>Sayfa1!AN$23</f>
        <v>16</v>
      </c>
      <c r="AL98" s="131">
        <f>Sayfa1!AP$23</f>
        <v>85</v>
      </c>
      <c r="AM98" s="130" t="str">
        <f>Sayfa1!AQ$23</f>
        <v>5</v>
      </c>
      <c r="AN98" s="122" t="str">
        <f>Sayfa1!$AY$36&amp;" Kişiden "&amp;Sayfa1!$AT$23&amp;"."</f>
        <v>21 Kişiden 15.</v>
      </c>
      <c r="AO98" s="123"/>
    </row>
    <row r="99" spans="1:41" ht="12" customHeight="1">
      <c r="A99" s="46" t="s">
        <v>28</v>
      </c>
      <c r="B99" s="46" t="s">
        <v>29</v>
      </c>
      <c r="C99" s="2"/>
      <c r="D99" s="46" t="str">
        <f>IF(Sayfa1!E$3=0,"",IF(Sayfa1!E23=0,"BOŞ",IF(Sayfa1!E23=Sayfa1!E$3,"+","-")))</f>
        <v>+</v>
      </c>
      <c r="E99" s="46" t="str">
        <f>IF(Sayfa1!F$3=0,"",IF(Sayfa1!F23=0,"BOŞ",IF(Sayfa1!F23=Sayfa1!F$3,"+","-")))</f>
        <v>+</v>
      </c>
      <c r="F99" s="46" t="str">
        <f>IF(Sayfa1!G$3=0,"",IF(Sayfa1!G23=0,"BOŞ",IF(Sayfa1!G23=Sayfa1!G$3,"+","-")))</f>
        <v>+</v>
      </c>
      <c r="G99" s="46" t="str">
        <f>IF(Sayfa1!H$3=0,"",IF(Sayfa1!H23=0,"BOŞ",IF(Sayfa1!H23=Sayfa1!H$3,"+","-")))</f>
        <v>-</v>
      </c>
      <c r="H99" s="46" t="str">
        <f>IF(Sayfa1!I$3=0,"",IF(Sayfa1!I23=0,"BOŞ",IF(Sayfa1!I23=Sayfa1!I$3,"+","-")))</f>
        <v>+</v>
      </c>
      <c r="I99" s="46" t="str">
        <f>IF(Sayfa1!J$3=0,"",IF(Sayfa1!J23=0,"BOŞ",IF(Sayfa1!J23=Sayfa1!J$3,"+","-")))</f>
        <v>+</v>
      </c>
      <c r="J99" s="46" t="str">
        <f>IF(Sayfa1!K$3=0,"",IF(Sayfa1!K23=0,"BOŞ",IF(Sayfa1!K23=Sayfa1!K$3,"+","-")))</f>
        <v>+</v>
      </c>
      <c r="K99" s="46" t="str">
        <f>IF(Sayfa1!L$3=0,"",IF(Sayfa1!L23=0,"BOŞ",IF(Sayfa1!L23=Sayfa1!L$3,"+","-")))</f>
        <v>+</v>
      </c>
      <c r="L99" s="46" t="str">
        <f>IF(Sayfa1!M$3=0,"",IF(Sayfa1!M23=0,"BOŞ",IF(Sayfa1!M23=Sayfa1!M$3,"+","-")))</f>
        <v>+</v>
      </c>
      <c r="M99" s="46" t="str">
        <f>IF(Sayfa1!N$3=0,"",IF(Sayfa1!N23=0,"BOŞ",IF(Sayfa1!N23=Sayfa1!N$3,"+","-")))</f>
        <v>+</v>
      </c>
      <c r="N99" s="46" t="str">
        <f>IF(Sayfa1!O$3=0,"",IF(Sayfa1!O23=0,"BOŞ",IF(Sayfa1!O23=Sayfa1!O$3,"+","-")))</f>
        <v>+</v>
      </c>
      <c r="O99" s="46" t="str">
        <f>IF(Sayfa1!P$3=0,"",IF(Sayfa1!P23=0,"BOŞ",IF(Sayfa1!P23=Sayfa1!P$3,"+","-")))</f>
        <v>+</v>
      </c>
      <c r="P99" s="46" t="str">
        <f>IF(Sayfa1!Q$3=0,"",IF(Sayfa1!Q23=0,"BOŞ",IF(Sayfa1!Q23=Sayfa1!Q$3,"+","-")))</f>
        <v>+</v>
      </c>
      <c r="Q99" s="46" t="str">
        <f>IF(Sayfa1!R$3=0,"",IF(Sayfa1!R23=0,"BOŞ",IF(Sayfa1!R23=Sayfa1!R$3,"+","-")))</f>
        <v>-</v>
      </c>
      <c r="R99" s="46" t="str">
        <f>IF(Sayfa1!S$3=0,"",IF(Sayfa1!S23=0,"BOŞ",IF(Sayfa1!S23=Sayfa1!S$3,"+","-")))</f>
        <v>+</v>
      </c>
      <c r="S99" s="46" t="str">
        <f>IF(Sayfa1!T$3=0,"",IF(Sayfa1!T23=0,"BOŞ",IF(Sayfa1!T23=Sayfa1!T$3,"+","-")))</f>
        <v>+</v>
      </c>
      <c r="T99" s="46" t="str">
        <f>IF(Sayfa1!U$3=0,"",IF(Sayfa1!U23=0,"BOŞ",IF(Sayfa1!U23=Sayfa1!U$3,"+","-")))</f>
        <v>+</v>
      </c>
      <c r="U99" s="46" t="str">
        <f>IF(Sayfa1!V$3=0,"",IF(Sayfa1!V23=0,"BOŞ",IF(Sayfa1!V23=Sayfa1!V$3,"+","-")))</f>
        <v>+</v>
      </c>
      <c r="V99" s="46" t="str">
        <f>IF(Sayfa1!W$3=0,"",IF(Sayfa1!W23=0,"BOŞ",IF(Sayfa1!W23=Sayfa1!W$3,"+","-")))</f>
        <v>-</v>
      </c>
      <c r="W99" s="46" t="str">
        <f>IF(Sayfa1!X$3=0,"",IF(Sayfa1!X23=0,"BOŞ",IF(Sayfa1!X23=Sayfa1!X$3,"+","-")))</f>
        <v>+</v>
      </c>
      <c r="X99" s="46">
        <f>IF(Sayfa1!Y$3=0,"",IF(Sayfa1!Y23=0,"BOŞ",IF(Sayfa1!Y23=Sayfa1!Y$3,"+","-")))</f>
      </c>
      <c r="Y99" s="46">
        <f>IF(Sayfa1!Z$3=0,"",IF(Sayfa1!Z23=0,"BOŞ",IF(Sayfa1!Z23=Sayfa1!Z$3,"+","-")))</f>
      </c>
      <c r="Z99" s="46">
        <f>IF(Sayfa1!AA$3=0,"",IF(Sayfa1!AA23=0,"BOŞ",IF(Sayfa1!AA23=Sayfa1!AA$3,"+","-")))</f>
      </c>
      <c r="AA99" s="46">
        <f>IF(Sayfa1!AB$3=0,"",IF(Sayfa1!AB23=0,"BOŞ",IF(Sayfa1!AB23=Sayfa1!AB$3,"+","-")))</f>
      </c>
      <c r="AB99" s="46">
        <f>IF(Sayfa1!AC$3=0,"",IF(Sayfa1!AC23=0,"BOŞ",IF(Sayfa1!AC23=Sayfa1!AC$3,"+","-")))</f>
      </c>
      <c r="AC99" s="46">
        <f>IF(Sayfa1!AD$3=0,"",IF(Sayfa1!AD23=0,"BOŞ",IF(Sayfa1!AD23=Sayfa1!AD$3,"+","-")))</f>
      </c>
      <c r="AD99" s="46">
        <f>IF(Sayfa1!AE$3=0,"",IF(Sayfa1!AE23=0,"BOŞ",IF(Sayfa1!AE23=Sayfa1!AE$3,"+","-")))</f>
      </c>
      <c r="AE99" s="46">
        <f>IF(Sayfa1!AF$3=0,"",IF(Sayfa1!AF23=0,"BOŞ",IF(Sayfa1!AF23=Sayfa1!AF$3,"+","-")))</f>
      </c>
      <c r="AF99" s="46">
        <f>IF(Sayfa1!AG$3=0,"",IF(Sayfa1!AG23=0,"BOŞ",IF(Sayfa1!AG23=Sayfa1!AG$3,"+","-")))</f>
      </c>
      <c r="AG99" s="46">
        <f>IF(Sayfa1!AH$3=0,"",IF(Sayfa1!AH23=0,"BOŞ",IF(Sayfa1!AH23=Sayfa1!AH$3,"+","-")))</f>
      </c>
      <c r="AH99" s="130"/>
      <c r="AI99" s="130"/>
      <c r="AJ99" s="130"/>
      <c r="AK99" s="133"/>
      <c r="AL99" s="131"/>
      <c r="AM99" s="130"/>
      <c r="AN99" s="124"/>
      <c r="AO99" s="125"/>
    </row>
    <row r="100" spans="1:41" ht="12.75">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row>
    <row r="101" spans="1:41" ht="12" customHeight="1">
      <c r="A101" s="52" t="str">
        <f>Sayfa1!B24</f>
        <v>SEYİTHAN </v>
      </c>
      <c r="B101" s="52" t="s">
        <v>32</v>
      </c>
      <c r="C101" s="2"/>
      <c r="D101" s="50">
        <f>Sayfa1!E$2</f>
        <v>1</v>
      </c>
      <c r="E101" s="50">
        <f>Sayfa1!F$2</f>
        <v>2</v>
      </c>
      <c r="F101" s="50">
        <f>Sayfa1!G$2</f>
        <v>3</v>
      </c>
      <c r="G101" s="50">
        <f>Sayfa1!H$2</f>
        <v>4</v>
      </c>
      <c r="H101" s="50">
        <f>Sayfa1!I$2</f>
        <v>5</v>
      </c>
      <c r="I101" s="50">
        <f>Sayfa1!J$2</f>
        <v>6</v>
      </c>
      <c r="J101" s="50">
        <f>Sayfa1!K$2</f>
        <v>7</v>
      </c>
      <c r="K101" s="50">
        <f>Sayfa1!L$2</f>
        <v>8</v>
      </c>
      <c r="L101" s="50">
        <f>Sayfa1!M$2</f>
        <v>9</v>
      </c>
      <c r="M101" s="50">
        <f>Sayfa1!N$2</f>
        <v>10</v>
      </c>
      <c r="N101" s="50">
        <f>Sayfa1!O$2</f>
        <v>11</v>
      </c>
      <c r="O101" s="50">
        <f>Sayfa1!P$2</f>
        <v>12</v>
      </c>
      <c r="P101" s="50">
        <f>Sayfa1!Q$2</f>
        <v>13</v>
      </c>
      <c r="Q101" s="50">
        <f>Sayfa1!R$2</f>
        <v>14</v>
      </c>
      <c r="R101" s="50">
        <f>Sayfa1!S$2</f>
        <v>15</v>
      </c>
      <c r="S101" s="50">
        <f>Sayfa1!T$2</f>
        <v>16</v>
      </c>
      <c r="T101" s="50">
        <f>Sayfa1!U$2</f>
        <v>17</v>
      </c>
      <c r="U101" s="50">
        <f>Sayfa1!V$2</f>
        <v>18</v>
      </c>
      <c r="V101" s="50">
        <f>Sayfa1!W$2</f>
        <v>19</v>
      </c>
      <c r="W101" s="50">
        <f>Sayfa1!X$2</f>
        <v>20</v>
      </c>
      <c r="X101" s="50">
        <f>Sayfa1!Y$2</f>
        <v>21</v>
      </c>
      <c r="Y101" s="50">
        <f>Sayfa1!Z$2</f>
        <v>22</v>
      </c>
      <c r="Z101" s="50">
        <f>Sayfa1!AA$2</f>
        <v>23</v>
      </c>
      <c r="AA101" s="50">
        <f>Sayfa1!AB$2</f>
        <v>24</v>
      </c>
      <c r="AB101" s="50">
        <f>Sayfa1!AC$2</f>
        <v>25</v>
      </c>
      <c r="AC101" s="50">
        <f>Sayfa1!AD$2</f>
        <v>26</v>
      </c>
      <c r="AD101" s="50">
        <f>Sayfa1!AE$2</f>
        <v>27</v>
      </c>
      <c r="AE101" s="50">
        <f>Sayfa1!AF$2</f>
        <v>28</v>
      </c>
      <c r="AF101" s="50">
        <f>Sayfa1!AG$2</f>
        <v>29</v>
      </c>
      <c r="AG101" s="50">
        <f>Sayfa1!AH$2</f>
        <v>30</v>
      </c>
      <c r="AH101" s="127" t="b">
        <v>1</v>
      </c>
      <c r="AI101" s="127" t="b">
        <v>0</v>
      </c>
      <c r="AJ101" s="129" t="s">
        <v>12</v>
      </c>
      <c r="AK101" s="129" t="s">
        <v>14</v>
      </c>
      <c r="AL101" s="129" t="s">
        <v>15</v>
      </c>
      <c r="AM101" s="129" t="s">
        <v>19</v>
      </c>
      <c r="AN101" s="118" t="s">
        <v>39</v>
      </c>
      <c r="AO101" s="119"/>
    </row>
    <row r="102" spans="1:41" ht="12" customHeight="1">
      <c r="A102" s="52" t="str">
        <f>Sayfa1!C24</f>
        <v>GEÇMİŞ</v>
      </c>
      <c r="B102" s="46" t="s">
        <v>30</v>
      </c>
      <c r="C102" s="2"/>
      <c r="D102" s="46" t="str">
        <f>Sayfa1!E$3</f>
        <v>A</v>
      </c>
      <c r="E102" s="46" t="str">
        <f>Sayfa1!F$3</f>
        <v>B</v>
      </c>
      <c r="F102" s="46" t="str">
        <f>Sayfa1!G$3</f>
        <v>C</v>
      </c>
      <c r="G102" s="46" t="str">
        <f>Sayfa1!H$3</f>
        <v>A</v>
      </c>
      <c r="H102" s="46" t="str">
        <f>Sayfa1!I$3</f>
        <v>B</v>
      </c>
      <c r="I102" s="46" t="str">
        <f>Sayfa1!J$3</f>
        <v>C</v>
      </c>
      <c r="J102" s="46" t="str">
        <f>Sayfa1!K$3</f>
        <v>C</v>
      </c>
      <c r="K102" s="46" t="str">
        <f>Sayfa1!L$3</f>
        <v>B</v>
      </c>
      <c r="L102" s="46" t="str">
        <f>Sayfa1!M$3</f>
        <v>C</v>
      </c>
      <c r="M102" s="46" t="str">
        <f>Sayfa1!N$3</f>
        <v>C</v>
      </c>
      <c r="N102" s="46" t="str">
        <f>Sayfa1!O$3</f>
        <v>C</v>
      </c>
      <c r="O102" s="46" t="str">
        <f>Sayfa1!P$3</f>
        <v>B</v>
      </c>
      <c r="P102" s="46" t="str">
        <f>Sayfa1!Q$3</f>
        <v>C</v>
      </c>
      <c r="Q102" s="46" t="str">
        <f>Sayfa1!R$3</f>
        <v>C</v>
      </c>
      <c r="R102" s="46" t="str">
        <f>Sayfa1!S$3</f>
        <v>B</v>
      </c>
      <c r="S102" s="46" t="str">
        <f>Sayfa1!T$3</f>
        <v>A</v>
      </c>
      <c r="T102" s="46" t="str">
        <f>Sayfa1!U$3</f>
        <v>C</v>
      </c>
      <c r="U102" s="46" t="str">
        <f>Sayfa1!V$3</f>
        <v>C</v>
      </c>
      <c r="V102" s="46" t="str">
        <f>Sayfa1!W$3</f>
        <v>A</v>
      </c>
      <c r="W102" s="46" t="str">
        <f>Sayfa1!X$3</f>
        <v>B</v>
      </c>
      <c r="X102" s="46">
        <f>Sayfa1!Y$3</f>
        <v>0</v>
      </c>
      <c r="Y102" s="46">
        <f>Sayfa1!Z$3</f>
        <v>0</v>
      </c>
      <c r="Z102" s="46">
        <f>Sayfa1!AA$3</f>
        <v>0</v>
      </c>
      <c r="AA102" s="46">
        <f>Sayfa1!AB$3</f>
        <v>0</v>
      </c>
      <c r="AB102" s="46">
        <f>Sayfa1!AC$3</f>
        <v>0</v>
      </c>
      <c r="AC102" s="46">
        <f>Sayfa1!AD$3</f>
        <v>0</v>
      </c>
      <c r="AD102" s="46">
        <f>Sayfa1!AE$3</f>
        <v>0</v>
      </c>
      <c r="AE102" s="46">
        <f>Sayfa1!AF$3</f>
        <v>0</v>
      </c>
      <c r="AF102" s="46">
        <f>Sayfa1!AG$3</f>
        <v>0</v>
      </c>
      <c r="AG102" s="46">
        <f>Sayfa1!AH$3</f>
        <v>0</v>
      </c>
      <c r="AH102" s="128"/>
      <c r="AI102" s="128"/>
      <c r="AJ102" s="129"/>
      <c r="AK102" s="129"/>
      <c r="AL102" s="129"/>
      <c r="AM102" s="129"/>
      <c r="AN102" s="120"/>
      <c r="AO102" s="121"/>
    </row>
    <row r="103" spans="1:41" ht="12" customHeight="1">
      <c r="A103" s="43" t="str">
        <f>GİRİŞ!$C$4&amp;" / "&amp;GİRİŞ!$C$5</f>
        <v>Matematik / doğal sayılar</v>
      </c>
      <c r="B103" s="46" t="s">
        <v>31</v>
      </c>
      <c r="C103" s="2"/>
      <c r="D103" s="46" t="str">
        <f>Sayfa1!E$24</f>
        <v>A</v>
      </c>
      <c r="E103" s="46" t="str">
        <f>Sayfa1!F$24</f>
        <v>B</v>
      </c>
      <c r="F103" s="46" t="str">
        <f>Sayfa1!G$24</f>
        <v>C</v>
      </c>
      <c r="G103" s="46" t="str">
        <f>Sayfa1!H$24</f>
        <v>A</v>
      </c>
      <c r="H103" s="46" t="str">
        <f>Sayfa1!I$24</f>
        <v>B</v>
      </c>
      <c r="I103" s="46" t="str">
        <f>Sayfa1!J$24</f>
        <v>C</v>
      </c>
      <c r="J103" s="46" t="str">
        <f>Sayfa1!K$24</f>
        <v>C</v>
      </c>
      <c r="K103" s="46" t="str">
        <f>Sayfa1!L$24</f>
        <v>B</v>
      </c>
      <c r="L103" s="46" t="str">
        <f>Sayfa1!M$24</f>
        <v>C</v>
      </c>
      <c r="M103" s="46" t="str">
        <f>Sayfa1!N$24</f>
        <v>C</v>
      </c>
      <c r="N103" s="46" t="str">
        <f>Sayfa1!O$24</f>
        <v>C</v>
      </c>
      <c r="O103" s="46" t="str">
        <f>Sayfa1!P$24</f>
        <v>B</v>
      </c>
      <c r="P103" s="46" t="str">
        <f>Sayfa1!Q$24</f>
        <v>C</v>
      </c>
      <c r="Q103" s="46" t="str">
        <f>Sayfa1!R$24</f>
        <v>C</v>
      </c>
      <c r="R103" s="46" t="str">
        <f>Sayfa1!S$24</f>
        <v>B</v>
      </c>
      <c r="S103" s="46" t="str">
        <f>Sayfa1!T$24</f>
        <v>C</v>
      </c>
      <c r="T103" s="46" t="str">
        <f>Sayfa1!U$24</f>
        <v>A</v>
      </c>
      <c r="U103" s="46" t="str">
        <f>Sayfa1!V$24</f>
        <v>A</v>
      </c>
      <c r="V103" s="46" t="str">
        <f>Sayfa1!W$24</f>
        <v>B</v>
      </c>
      <c r="W103" s="46" t="str">
        <f>Sayfa1!X$24</f>
        <v>B</v>
      </c>
      <c r="X103" s="46">
        <f>Sayfa1!Y$24</f>
        <v>0</v>
      </c>
      <c r="Y103" s="46">
        <f>Sayfa1!Z$24</f>
        <v>0</v>
      </c>
      <c r="Z103" s="46">
        <f>Sayfa1!AA$24</f>
        <v>0</v>
      </c>
      <c r="AA103" s="46">
        <f>Sayfa1!AB$24</f>
        <v>0</v>
      </c>
      <c r="AB103" s="46">
        <f>Sayfa1!AC$24</f>
        <v>0</v>
      </c>
      <c r="AC103" s="46">
        <f>Sayfa1!AD$24</f>
        <v>0</v>
      </c>
      <c r="AD103" s="46">
        <f>Sayfa1!AE$24</f>
        <v>0</v>
      </c>
      <c r="AE103" s="46">
        <f>Sayfa1!AF$24</f>
        <v>0</v>
      </c>
      <c r="AF103" s="46">
        <f>Sayfa1!AG$24</f>
        <v>0</v>
      </c>
      <c r="AG103" s="46">
        <f>Sayfa1!AH$24</f>
        <v>0</v>
      </c>
      <c r="AH103" s="130">
        <f>Sayfa1!AI$24</f>
        <v>16</v>
      </c>
      <c r="AI103" s="130">
        <f>Sayfa1!AK$24</f>
        <v>4</v>
      </c>
      <c r="AJ103" s="130">
        <f>Sayfa1!AM$24</f>
        <v>0</v>
      </c>
      <c r="AK103" s="132">
        <f>Sayfa1!AN$24</f>
        <v>14.666666666666666</v>
      </c>
      <c r="AL103" s="131">
        <f>Sayfa1!AP$24</f>
        <v>80</v>
      </c>
      <c r="AM103" s="130" t="str">
        <f>Sayfa1!AQ$24</f>
        <v>4</v>
      </c>
      <c r="AN103" s="122" t="str">
        <f>Sayfa1!$AY$36&amp;" Kişiden "&amp;Sayfa1!$AT$24&amp;"."</f>
        <v>21 Kişiden 19.</v>
      </c>
      <c r="AO103" s="123"/>
    </row>
    <row r="104" spans="1:41" ht="12" customHeight="1">
      <c r="A104" s="46" t="s">
        <v>28</v>
      </c>
      <c r="B104" s="46" t="s">
        <v>29</v>
      </c>
      <c r="C104" s="2"/>
      <c r="D104" s="46" t="str">
        <f>IF(Sayfa1!E$3=0,"",IF(Sayfa1!E24=0,"BOŞ",IF(Sayfa1!E24=Sayfa1!E$3,"+","-")))</f>
        <v>+</v>
      </c>
      <c r="E104" s="46" t="str">
        <f>IF(Sayfa1!F$3=0,"",IF(Sayfa1!F24=0,"BOŞ",IF(Sayfa1!F24=Sayfa1!F$3,"+","-")))</f>
        <v>+</v>
      </c>
      <c r="F104" s="46" t="str">
        <f>IF(Sayfa1!G$3=0,"",IF(Sayfa1!G24=0,"BOŞ",IF(Sayfa1!G24=Sayfa1!G$3,"+","-")))</f>
        <v>+</v>
      </c>
      <c r="G104" s="46" t="str">
        <f>IF(Sayfa1!H$3=0,"",IF(Sayfa1!H24=0,"BOŞ",IF(Sayfa1!H24=Sayfa1!H$3,"+","-")))</f>
        <v>+</v>
      </c>
      <c r="H104" s="46" t="str">
        <f>IF(Sayfa1!I$3=0,"",IF(Sayfa1!I24=0,"BOŞ",IF(Sayfa1!I24=Sayfa1!I$3,"+","-")))</f>
        <v>+</v>
      </c>
      <c r="I104" s="46" t="str">
        <f>IF(Sayfa1!J$3=0,"",IF(Sayfa1!J24=0,"BOŞ",IF(Sayfa1!J24=Sayfa1!J$3,"+","-")))</f>
        <v>+</v>
      </c>
      <c r="J104" s="46" t="str">
        <f>IF(Sayfa1!K$3=0,"",IF(Sayfa1!K24=0,"BOŞ",IF(Sayfa1!K24=Sayfa1!K$3,"+","-")))</f>
        <v>+</v>
      </c>
      <c r="K104" s="46" t="str">
        <f>IF(Sayfa1!L$3=0,"",IF(Sayfa1!L24=0,"BOŞ",IF(Sayfa1!L24=Sayfa1!L$3,"+","-")))</f>
        <v>+</v>
      </c>
      <c r="L104" s="46" t="str">
        <f>IF(Sayfa1!M$3=0,"",IF(Sayfa1!M24=0,"BOŞ",IF(Sayfa1!M24=Sayfa1!M$3,"+","-")))</f>
        <v>+</v>
      </c>
      <c r="M104" s="46" t="str">
        <f>IF(Sayfa1!N$3=0,"",IF(Sayfa1!N24=0,"BOŞ",IF(Sayfa1!N24=Sayfa1!N$3,"+","-")))</f>
        <v>+</v>
      </c>
      <c r="N104" s="46" t="str">
        <f>IF(Sayfa1!O$3=0,"",IF(Sayfa1!O24=0,"BOŞ",IF(Sayfa1!O24=Sayfa1!O$3,"+","-")))</f>
        <v>+</v>
      </c>
      <c r="O104" s="46" t="str">
        <f>IF(Sayfa1!P$3=0,"",IF(Sayfa1!P24=0,"BOŞ",IF(Sayfa1!P24=Sayfa1!P$3,"+","-")))</f>
        <v>+</v>
      </c>
      <c r="P104" s="46" t="str">
        <f>IF(Sayfa1!Q$3=0,"",IF(Sayfa1!Q24=0,"BOŞ",IF(Sayfa1!Q24=Sayfa1!Q$3,"+","-")))</f>
        <v>+</v>
      </c>
      <c r="Q104" s="46" t="str">
        <f>IF(Sayfa1!R$3=0,"",IF(Sayfa1!R24=0,"BOŞ",IF(Sayfa1!R24=Sayfa1!R$3,"+","-")))</f>
        <v>+</v>
      </c>
      <c r="R104" s="46" t="str">
        <f>IF(Sayfa1!S$3=0,"",IF(Sayfa1!S24=0,"BOŞ",IF(Sayfa1!S24=Sayfa1!S$3,"+","-")))</f>
        <v>+</v>
      </c>
      <c r="S104" s="46" t="str">
        <f>IF(Sayfa1!T$3=0,"",IF(Sayfa1!T24=0,"BOŞ",IF(Sayfa1!T24=Sayfa1!T$3,"+","-")))</f>
        <v>-</v>
      </c>
      <c r="T104" s="46" t="str">
        <f>IF(Sayfa1!U$3=0,"",IF(Sayfa1!U24=0,"BOŞ",IF(Sayfa1!U24=Sayfa1!U$3,"+","-")))</f>
        <v>-</v>
      </c>
      <c r="U104" s="46" t="str">
        <f>IF(Sayfa1!V$3=0,"",IF(Sayfa1!V24=0,"BOŞ",IF(Sayfa1!V24=Sayfa1!V$3,"+","-")))</f>
        <v>-</v>
      </c>
      <c r="V104" s="46" t="str">
        <f>IF(Sayfa1!W$3=0,"",IF(Sayfa1!W24=0,"BOŞ",IF(Sayfa1!W24=Sayfa1!W$3,"+","-")))</f>
        <v>-</v>
      </c>
      <c r="W104" s="46" t="str">
        <f>IF(Sayfa1!X$3=0,"",IF(Sayfa1!X24=0,"BOŞ",IF(Sayfa1!X24=Sayfa1!X$3,"+","-")))</f>
        <v>+</v>
      </c>
      <c r="X104" s="46">
        <f>IF(Sayfa1!Y$3=0,"",IF(Sayfa1!Y24=0,"BOŞ",IF(Sayfa1!Y24=Sayfa1!Y$3,"+","-")))</f>
      </c>
      <c r="Y104" s="46">
        <f>IF(Sayfa1!Z$3=0,"",IF(Sayfa1!Z24=0,"BOŞ",IF(Sayfa1!Z24=Sayfa1!Z$3,"+","-")))</f>
      </c>
      <c r="Z104" s="46">
        <f>IF(Sayfa1!AA$3=0,"",IF(Sayfa1!AA24=0,"BOŞ",IF(Sayfa1!AA24=Sayfa1!AA$3,"+","-")))</f>
      </c>
      <c r="AA104" s="46">
        <f>IF(Sayfa1!AB$3=0,"",IF(Sayfa1!AB24=0,"BOŞ",IF(Sayfa1!AB24=Sayfa1!AB$3,"+","-")))</f>
      </c>
      <c r="AB104" s="46">
        <f>IF(Sayfa1!AC$3=0,"",IF(Sayfa1!AC24=0,"BOŞ",IF(Sayfa1!AC24=Sayfa1!AC$3,"+","-")))</f>
      </c>
      <c r="AC104" s="46">
        <f>IF(Sayfa1!AD$3=0,"",IF(Sayfa1!AD24=0,"BOŞ",IF(Sayfa1!AD24=Sayfa1!AD$3,"+","-")))</f>
      </c>
      <c r="AD104" s="46">
        <f>IF(Sayfa1!AE$3=0,"",IF(Sayfa1!AE24=0,"BOŞ",IF(Sayfa1!AE24=Sayfa1!AE$3,"+","-")))</f>
      </c>
      <c r="AE104" s="46">
        <f>IF(Sayfa1!AF$3=0,"",IF(Sayfa1!AF24=0,"BOŞ",IF(Sayfa1!AF24=Sayfa1!AF$3,"+","-")))</f>
      </c>
      <c r="AF104" s="46">
        <f>IF(Sayfa1!AG$3=0,"",IF(Sayfa1!AG24=0,"BOŞ",IF(Sayfa1!AG24=Sayfa1!AG$3,"+","-")))</f>
      </c>
      <c r="AG104" s="46">
        <f>IF(Sayfa1!AH$3=0,"",IF(Sayfa1!AH24=0,"BOŞ",IF(Sayfa1!AH24=Sayfa1!AH$3,"+","-")))</f>
      </c>
      <c r="AH104" s="130"/>
      <c r="AI104" s="130"/>
      <c r="AJ104" s="130"/>
      <c r="AK104" s="133"/>
      <c r="AL104" s="131"/>
      <c r="AM104" s="130"/>
      <c r="AN104" s="124"/>
      <c r="AO104" s="125"/>
    </row>
    <row r="105" spans="1:41" ht="12.75">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row>
    <row r="106" spans="1:41" ht="12" customHeight="1">
      <c r="A106" s="2" t="str">
        <f>Sayfa1!B25</f>
        <v>ŞEVVAL </v>
      </c>
      <c r="B106" s="49" t="s">
        <v>32</v>
      </c>
      <c r="C106" s="2"/>
      <c r="D106" s="50">
        <f>Sayfa1!E$2</f>
        <v>1</v>
      </c>
      <c r="E106" s="50">
        <f>Sayfa1!F$2</f>
        <v>2</v>
      </c>
      <c r="F106" s="50">
        <f>Sayfa1!G$2</f>
        <v>3</v>
      </c>
      <c r="G106" s="50">
        <f>Sayfa1!H$2</f>
        <v>4</v>
      </c>
      <c r="H106" s="50">
        <f>Sayfa1!I$2</f>
        <v>5</v>
      </c>
      <c r="I106" s="50">
        <f>Sayfa1!J$2</f>
        <v>6</v>
      </c>
      <c r="J106" s="50">
        <f>Sayfa1!K$2</f>
        <v>7</v>
      </c>
      <c r="K106" s="50">
        <f>Sayfa1!L$2</f>
        <v>8</v>
      </c>
      <c r="L106" s="50">
        <f>Sayfa1!M$2</f>
        <v>9</v>
      </c>
      <c r="M106" s="50">
        <f>Sayfa1!N$2</f>
        <v>10</v>
      </c>
      <c r="N106" s="50">
        <f>Sayfa1!O$2</f>
        <v>11</v>
      </c>
      <c r="O106" s="50">
        <f>Sayfa1!P$2</f>
        <v>12</v>
      </c>
      <c r="P106" s="50">
        <f>Sayfa1!Q$2</f>
        <v>13</v>
      </c>
      <c r="Q106" s="50">
        <f>Sayfa1!R$2</f>
        <v>14</v>
      </c>
      <c r="R106" s="50">
        <f>Sayfa1!S$2</f>
        <v>15</v>
      </c>
      <c r="S106" s="50">
        <f>Sayfa1!T$2</f>
        <v>16</v>
      </c>
      <c r="T106" s="50">
        <f>Sayfa1!U$2</f>
        <v>17</v>
      </c>
      <c r="U106" s="50">
        <f>Sayfa1!V$2</f>
        <v>18</v>
      </c>
      <c r="V106" s="50">
        <f>Sayfa1!W$2</f>
        <v>19</v>
      </c>
      <c r="W106" s="50">
        <f>Sayfa1!X$2</f>
        <v>20</v>
      </c>
      <c r="X106" s="50">
        <f>Sayfa1!Y$2</f>
        <v>21</v>
      </c>
      <c r="Y106" s="50">
        <f>Sayfa1!Z$2</f>
        <v>22</v>
      </c>
      <c r="Z106" s="50">
        <f>Sayfa1!AA$2</f>
        <v>23</v>
      </c>
      <c r="AA106" s="50">
        <f>Sayfa1!AB$2</f>
        <v>24</v>
      </c>
      <c r="AB106" s="50">
        <f>Sayfa1!AC$2</f>
        <v>25</v>
      </c>
      <c r="AC106" s="50">
        <f>Sayfa1!AD$2</f>
        <v>26</v>
      </c>
      <c r="AD106" s="50">
        <f>Sayfa1!AE$2</f>
        <v>27</v>
      </c>
      <c r="AE106" s="50">
        <f>Sayfa1!AF$2</f>
        <v>28</v>
      </c>
      <c r="AF106" s="50">
        <f>Sayfa1!AG$2</f>
        <v>29</v>
      </c>
      <c r="AG106" s="50">
        <f>Sayfa1!AH$2</f>
        <v>30</v>
      </c>
      <c r="AH106" s="127" t="b">
        <v>1</v>
      </c>
      <c r="AI106" s="127" t="b">
        <v>0</v>
      </c>
      <c r="AJ106" s="129" t="s">
        <v>12</v>
      </c>
      <c r="AK106" s="129" t="s">
        <v>14</v>
      </c>
      <c r="AL106" s="129" t="s">
        <v>15</v>
      </c>
      <c r="AM106" s="129" t="s">
        <v>19</v>
      </c>
      <c r="AN106" s="118" t="s">
        <v>39</v>
      </c>
      <c r="AO106" s="119"/>
    </row>
    <row r="107" spans="1:41" ht="12" customHeight="1">
      <c r="A107" s="2" t="str">
        <f>Sayfa1!C25</f>
        <v>DUMAN</v>
      </c>
      <c r="B107" s="43" t="s">
        <v>30</v>
      </c>
      <c r="C107" s="2"/>
      <c r="D107" s="46" t="str">
        <f>Sayfa1!E$3</f>
        <v>A</v>
      </c>
      <c r="E107" s="46" t="str">
        <f>Sayfa1!F$3</f>
        <v>B</v>
      </c>
      <c r="F107" s="46" t="str">
        <f>Sayfa1!G$3</f>
        <v>C</v>
      </c>
      <c r="G107" s="46" t="str">
        <f>Sayfa1!H$3</f>
        <v>A</v>
      </c>
      <c r="H107" s="46" t="str">
        <f>Sayfa1!I$3</f>
        <v>B</v>
      </c>
      <c r="I107" s="46" t="str">
        <f>Sayfa1!J$3</f>
        <v>C</v>
      </c>
      <c r="J107" s="46" t="str">
        <f>Sayfa1!K$3</f>
        <v>C</v>
      </c>
      <c r="K107" s="46" t="str">
        <f>Sayfa1!L$3</f>
        <v>B</v>
      </c>
      <c r="L107" s="46" t="str">
        <f>Sayfa1!M$3</f>
        <v>C</v>
      </c>
      <c r="M107" s="46" t="str">
        <f>Sayfa1!N$3</f>
        <v>C</v>
      </c>
      <c r="N107" s="46" t="str">
        <f>Sayfa1!O$3</f>
        <v>C</v>
      </c>
      <c r="O107" s="46" t="str">
        <f>Sayfa1!P$3</f>
        <v>B</v>
      </c>
      <c r="P107" s="46" t="str">
        <f>Sayfa1!Q$3</f>
        <v>C</v>
      </c>
      <c r="Q107" s="46" t="str">
        <f>Sayfa1!R$3</f>
        <v>C</v>
      </c>
      <c r="R107" s="46" t="str">
        <f>Sayfa1!S$3</f>
        <v>B</v>
      </c>
      <c r="S107" s="46" t="str">
        <f>Sayfa1!T$3</f>
        <v>A</v>
      </c>
      <c r="T107" s="46" t="str">
        <f>Sayfa1!U$3</f>
        <v>C</v>
      </c>
      <c r="U107" s="46" t="str">
        <f>Sayfa1!V$3</f>
        <v>C</v>
      </c>
      <c r="V107" s="46" t="str">
        <f>Sayfa1!W$3</f>
        <v>A</v>
      </c>
      <c r="W107" s="46" t="str">
        <f>Sayfa1!X$3</f>
        <v>B</v>
      </c>
      <c r="X107" s="46">
        <f>Sayfa1!Y$3</f>
        <v>0</v>
      </c>
      <c r="Y107" s="46">
        <f>Sayfa1!Z$3</f>
        <v>0</v>
      </c>
      <c r="Z107" s="46">
        <f>Sayfa1!AA$3</f>
        <v>0</v>
      </c>
      <c r="AA107" s="46">
        <f>Sayfa1!AB$3</f>
        <v>0</v>
      </c>
      <c r="AB107" s="46">
        <f>Sayfa1!AC$3</f>
        <v>0</v>
      </c>
      <c r="AC107" s="46">
        <f>Sayfa1!AD$3</f>
        <v>0</v>
      </c>
      <c r="AD107" s="46">
        <f>Sayfa1!AE$3</f>
        <v>0</v>
      </c>
      <c r="AE107" s="46">
        <f>Sayfa1!AF$3</f>
        <v>0</v>
      </c>
      <c r="AF107" s="46">
        <f>Sayfa1!AG$3</f>
        <v>0</v>
      </c>
      <c r="AG107" s="46">
        <f>Sayfa1!AH$3</f>
        <v>0</v>
      </c>
      <c r="AH107" s="128"/>
      <c r="AI107" s="128"/>
      <c r="AJ107" s="129"/>
      <c r="AK107" s="129"/>
      <c r="AL107" s="129"/>
      <c r="AM107" s="129"/>
      <c r="AN107" s="120"/>
      <c r="AO107" s="121"/>
    </row>
    <row r="108" spans="1:41" ht="12" customHeight="1">
      <c r="A108" s="43" t="str">
        <f>GİRİŞ!$C$4&amp;" / "&amp;GİRİŞ!$C$5</f>
        <v>Matematik / doğal sayılar</v>
      </c>
      <c r="B108" s="43" t="s">
        <v>31</v>
      </c>
      <c r="C108" s="2"/>
      <c r="D108" s="46" t="str">
        <f>Sayfa1!E$25</f>
        <v>A</v>
      </c>
      <c r="E108" s="46" t="str">
        <f>Sayfa1!F$25</f>
        <v>B</v>
      </c>
      <c r="F108" s="46" t="str">
        <f>Sayfa1!G$25</f>
        <v>C</v>
      </c>
      <c r="G108" s="46" t="str">
        <f>Sayfa1!H$25</f>
        <v>A</v>
      </c>
      <c r="H108" s="46" t="str">
        <f>Sayfa1!I$25</f>
        <v>B</v>
      </c>
      <c r="I108" s="46" t="str">
        <f>Sayfa1!J$25</f>
        <v>C</v>
      </c>
      <c r="J108" s="46" t="str">
        <f>Sayfa1!K$25</f>
        <v>C</v>
      </c>
      <c r="K108" s="46" t="str">
        <f>Sayfa1!L$25</f>
        <v>B</v>
      </c>
      <c r="L108" s="46" t="str">
        <f>Sayfa1!M$25</f>
        <v>C</v>
      </c>
      <c r="M108" s="46" t="str">
        <f>Sayfa1!N$25</f>
        <v>C</v>
      </c>
      <c r="N108" s="46" t="str">
        <f>Sayfa1!O$25</f>
        <v>C</v>
      </c>
      <c r="O108" s="46" t="str">
        <f>Sayfa1!P$25</f>
        <v>B</v>
      </c>
      <c r="P108" s="46" t="str">
        <f>Sayfa1!Q$25</f>
        <v>C</v>
      </c>
      <c r="Q108" s="46" t="str">
        <f>Sayfa1!R$25</f>
        <v>C</v>
      </c>
      <c r="R108" s="46" t="str">
        <f>Sayfa1!S$25</f>
        <v>B</v>
      </c>
      <c r="S108" s="46" t="str">
        <f>Sayfa1!T$25</f>
        <v>C</v>
      </c>
      <c r="T108" s="46" t="str">
        <f>Sayfa1!U$25</f>
        <v>B</v>
      </c>
      <c r="U108" s="46" t="str">
        <f>Sayfa1!V$25</f>
        <v>C</v>
      </c>
      <c r="V108" s="46" t="str">
        <f>Sayfa1!W$25</f>
        <v>A</v>
      </c>
      <c r="W108" s="46" t="str">
        <f>Sayfa1!X$25</f>
        <v>B</v>
      </c>
      <c r="X108" s="46">
        <f>Sayfa1!Y$25</f>
        <v>0</v>
      </c>
      <c r="Y108" s="46">
        <f>Sayfa1!Z$25</f>
        <v>0</v>
      </c>
      <c r="Z108" s="46">
        <f>Sayfa1!AA$25</f>
        <v>0</v>
      </c>
      <c r="AA108" s="46">
        <f>Sayfa1!AB$25</f>
        <v>0</v>
      </c>
      <c r="AB108" s="46">
        <f>Sayfa1!AC$25</f>
        <v>0</v>
      </c>
      <c r="AC108" s="46">
        <f>Sayfa1!AD$25</f>
        <v>0</v>
      </c>
      <c r="AD108" s="46">
        <f>Sayfa1!AE$25</f>
        <v>0</v>
      </c>
      <c r="AE108" s="46">
        <f>Sayfa1!AF$25</f>
        <v>0</v>
      </c>
      <c r="AF108" s="46">
        <f>Sayfa1!AG$25</f>
        <v>0</v>
      </c>
      <c r="AG108" s="46">
        <f>Sayfa1!AH$25</f>
        <v>0</v>
      </c>
      <c r="AH108" s="130">
        <f>Sayfa1!AI$25</f>
        <v>18</v>
      </c>
      <c r="AI108" s="130">
        <f>Sayfa1!AK$25</f>
        <v>2</v>
      </c>
      <c r="AJ108" s="130">
        <f>Sayfa1!AM$25</f>
        <v>0</v>
      </c>
      <c r="AK108" s="132">
        <f>Sayfa1!AN$25</f>
        <v>17.333333333333332</v>
      </c>
      <c r="AL108" s="131">
        <f>Sayfa1!AP$25</f>
        <v>90</v>
      </c>
      <c r="AM108" s="130" t="str">
        <f>Sayfa1!AQ$25</f>
        <v>5</v>
      </c>
      <c r="AN108" s="122" t="str">
        <f>Sayfa1!$AY$36&amp;" Kişiden "&amp;Sayfa1!$AT$25&amp;"."</f>
        <v>21 Kişiden 7.</v>
      </c>
      <c r="AO108" s="123"/>
    </row>
    <row r="109" spans="1:41" ht="12" customHeight="1">
      <c r="A109" s="43" t="s">
        <v>28</v>
      </c>
      <c r="B109" s="43" t="s">
        <v>29</v>
      </c>
      <c r="C109" s="2"/>
      <c r="D109" s="46" t="str">
        <f>IF(Sayfa1!E$3=0,"",IF(Sayfa1!E25=0,"BOŞ",IF(Sayfa1!E25=Sayfa1!E$3,"+","-")))</f>
        <v>+</v>
      </c>
      <c r="E109" s="46" t="str">
        <f>IF(Sayfa1!F$3=0,"",IF(Sayfa1!F25=0,"BOŞ",IF(Sayfa1!F25=Sayfa1!F$3,"+","-")))</f>
        <v>+</v>
      </c>
      <c r="F109" s="46" t="str">
        <f>IF(Sayfa1!G$3=0,"",IF(Sayfa1!G25=0,"BOŞ",IF(Sayfa1!G25=Sayfa1!G$3,"+","-")))</f>
        <v>+</v>
      </c>
      <c r="G109" s="46" t="str">
        <f>IF(Sayfa1!H$3=0,"",IF(Sayfa1!H25=0,"BOŞ",IF(Sayfa1!H25=Sayfa1!H$3,"+","-")))</f>
        <v>+</v>
      </c>
      <c r="H109" s="46" t="str">
        <f>IF(Sayfa1!I$3=0,"",IF(Sayfa1!I25=0,"BOŞ",IF(Sayfa1!I25=Sayfa1!I$3,"+","-")))</f>
        <v>+</v>
      </c>
      <c r="I109" s="46" t="str">
        <f>IF(Sayfa1!J$3=0,"",IF(Sayfa1!J25=0,"BOŞ",IF(Sayfa1!J25=Sayfa1!J$3,"+","-")))</f>
        <v>+</v>
      </c>
      <c r="J109" s="46" t="str">
        <f>IF(Sayfa1!K$3=0,"",IF(Sayfa1!K25=0,"BOŞ",IF(Sayfa1!K25=Sayfa1!K$3,"+","-")))</f>
        <v>+</v>
      </c>
      <c r="K109" s="46" t="str">
        <f>IF(Sayfa1!L$3=0,"",IF(Sayfa1!L25=0,"BOŞ",IF(Sayfa1!L25=Sayfa1!L$3,"+","-")))</f>
        <v>+</v>
      </c>
      <c r="L109" s="46" t="str">
        <f>IF(Sayfa1!M$3=0,"",IF(Sayfa1!M25=0,"BOŞ",IF(Sayfa1!M25=Sayfa1!M$3,"+","-")))</f>
        <v>+</v>
      </c>
      <c r="M109" s="46" t="str">
        <f>IF(Sayfa1!N$3=0,"",IF(Sayfa1!N25=0,"BOŞ",IF(Sayfa1!N25=Sayfa1!N$3,"+","-")))</f>
        <v>+</v>
      </c>
      <c r="N109" s="46" t="str">
        <f>IF(Sayfa1!O$3=0,"",IF(Sayfa1!O25=0,"BOŞ",IF(Sayfa1!O25=Sayfa1!O$3,"+","-")))</f>
        <v>+</v>
      </c>
      <c r="O109" s="46" t="str">
        <f>IF(Sayfa1!P$3=0,"",IF(Sayfa1!P25=0,"BOŞ",IF(Sayfa1!P25=Sayfa1!P$3,"+","-")))</f>
        <v>+</v>
      </c>
      <c r="P109" s="46" t="str">
        <f>IF(Sayfa1!Q$3=0,"",IF(Sayfa1!Q25=0,"BOŞ",IF(Sayfa1!Q25=Sayfa1!Q$3,"+","-")))</f>
        <v>+</v>
      </c>
      <c r="Q109" s="46" t="str">
        <f>IF(Sayfa1!R$3=0,"",IF(Sayfa1!R25=0,"BOŞ",IF(Sayfa1!R25=Sayfa1!R$3,"+","-")))</f>
        <v>+</v>
      </c>
      <c r="R109" s="46" t="str">
        <f>IF(Sayfa1!S$3=0,"",IF(Sayfa1!S25=0,"BOŞ",IF(Sayfa1!S25=Sayfa1!S$3,"+","-")))</f>
        <v>+</v>
      </c>
      <c r="S109" s="46" t="str">
        <f>IF(Sayfa1!T$3=0,"",IF(Sayfa1!T25=0,"BOŞ",IF(Sayfa1!T25=Sayfa1!T$3,"+","-")))</f>
        <v>-</v>
      </c>
      <c r="T109" s="46" t="str">
        <f>IF(Sayfa1!U$3=0,"",IF(Sayfa1!U25=0,"BOŞ",IF(Sayfa1!U25=Sayfa1!U$3,"+","-")))</f>
        <v>-</v>
      </c>
      <c r="U109" s="46" t="str">
        <f>IF(Sayfa1!V$3=0,"",IF(Sayfa1!V25=0,"BOŞ",IF(Sayfa1!V25=Sayfa1!V$3,"+","-")))</f>
        <v>+</v>
      </c>
      <c r="V109" s="46" t="str">
        <f>IF(Sayfa1!W$3=0,"",IF(Sayfa1!W25=0,"BOŞ",IF(Sayfa1!W25=Sayfa1!W$3,"+","-")))</f>
        <v>+</v>
      </c>
      <c r="W109" s="46" t="str">
        <f>IF(Sayfa1!X$3=0,"",IF(Sayfa1!X25=0,"BOŞ",IF(Sayfa1!X25=Sayfa1!X$3,"+","-")))</f>
        <v>+</v>
      </c>
      <c r="X109" s="46">
        <f>IF(Sayfa1!Y$3=0,"",IF(Sayfa1!Y25=0,"BOŞ",IF(Sayfa1!Y25=Sayfa1!Y$3,"+","-")))</f>
      </c>
      <c r="Y109" s="46">
        <f>IF(Sayfa1!Z$3=0,"",IF(Sayfa1!Z25=0,"BOŞ",IF(Sayfa1!Z25=Sayfa1!Z$3,"+","-")))</f>
      </c>
      <c r="Z109" s="46">
        <f>IF(Sayfa1!AA$3=0,"",IF(Sayfa1!AA25=0,"BOŞ",IF(Sayfa1!AA25=Sayfa1!AA$3,"+","-")))</f>
      </c>
      <c r="AA109" s="46">
        <f>IF(Sayfa1!AB$3=0,"",IF(Sayfa1!AB25=0,"BOŞ",IF(Sayfa1!AB25=Sayfa1!AB$3,"+","-")))</f>
      </c>
      <c r="AB109" s="46">
        <f>IF(Sayfa1!AC$3=0,"",IF(Sayfa1!AC25=0,"BOŞ",IF(Sayfa1!AC25=Sayfa1!AC$3,"+","-")))</f>
      </c>
      <c r="AC109" s="46">
        <f>IF(Sayfa1!AD$3=0,"",IF(Sayfa1!AD25=0,"BOŞ",IF(Sayfa1!AD25=Sayfa1!AD$3,"+","-")))</f>
      </c>
      <c r="AD109" s="46">
        <f>IF(Sayfa1!AE$3=0,"",IF(Sayfa1!AE25=0,"BOŞ",IF(Sayfa1!AE25=Sayfa1!AE$3,"+","-")))</f>
      </c>
      <c r="AE109" s="46">
        <f>IF(Sayfa1!AF$3=0,"",IF(Sayfa1!AF25=0,"BOŞ",IF(Sayfa1!AF25=Sayfa1!AF$3,"+","-")))</f>
      </c>
      <c r="AF109" s="46">
        <f>IF(Sayfa1!AG$3=0,"",IF(Sayfa1!AG25=0,"BOŞ",IF(Sayfa1!AG25=Sayfa1!AG$3,"+","-")))</f>
      </c>
      <c r="AG109" s="46">
        <f>IF(Sayfa1!AH$3=0,"",IF(Sayfa1!AH25=0,"BOŞ",IF(Sayfa1!AH25=Sayfa1!AH$3,"+","-")))</f>
      </c>
      <c r="AH109" s="130"/>
      <c r="AI109" s="130"/>
      <c r="AJ109" s="130"/>
      <c r="AK109" s="133"/>
      <c r="AL109" s="131"/>
      <c r="AM109" s="130"/>
      <c r="AN109" s="124"/>
      <c r="AO109" s="125"/>
    </row>
    <row r="110" spans="1:41" ht="12.75">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row>
    <row r="111" spans="1:41" ht="12" customHeight="1">
      <c r="A111" s="49">
        <f>Sayfa1!B26</f>
        <v>0</v>
      </c>
      <c r="B111" s="49" t="s">
        <v>32</v>
      </c>
      <c r="C111" s="2"/>
      <c r="D111" s="50">
        <f>Sayfa1!E$2</f>
        <v>1</v>
      </c>
      <c r="E111" s="50">
        <f>Sayfa1!F$2</f>
        <v>2</v>
      </c>
      <c r="F111" s="50">
        <f>Sayfa1!G$2</f>
        <v>3</v>
      </c>
      <c r="G111" s="50">
        <f>Sayfa1!H$2</f>
        <v>4</v>
      </c>
      <c r="H111" s="50">
        <f>Sayfa1!I$2</f>
        <v>5</v>
      </c>
      <c r="I111" s="50">
        <f>Sayfa1!J$2</f>
        <v>6</v>
      </c>
      <c r="J111" s="50">
        <f>Sayfa1!K$2</f>
        <v>7</v>
      </c>
      <c r="K111" s="50">
        <f>Sayfa1!L$2</f>
        <v>8</v>
      </c>
      <c r="L111" s="50">
        <f>Sayfa1!M$2</f>
        <v>9</v>
      </c>
      <c r="M111" s="50">
        <f>Sayfa1!N$2</f>
        <v>10</v>
      </c>
      <c r="N111" s="50">
        <f>Sayfa1!O$2</f>
        <v>11</v>
      </c>
      <c r="O111" s="50">
        <f>Sayfa1!P$2</f>
        <v>12</v>
      </c>
      <c r="P111" s="50">
        <f>Sayfa1!Q$2</f>
        <v>13</v>
      </c>
      <c r="Q111" s="50">
        <f>Sayfa1!R$2</f>
        <v>14</v>
      </c>
      <c r="R111" s="50">
        <f>Sayfa1!S$2</f>
        <v>15</v>
      </c>
      <c r="S111" s="50">
        <f>Sayfa1!T$2</f>
        <v>16</v>
      </c>
      <c r="T111" s="50">
        <f>Sayfa1!U$2</f>
        <v>17</v>
      </c>
      <c r="U111" s="50">
        <f>Sayfa1!V$2</f>
        <v>18</v>
      </c>
      <c r="V111" s="50">
        <f>Sayfa1!W$2</f>
        <v>19</v>
      </c>
      <c r="W111" s="50">
        <f>Sayfa1!X$2</f>
        <v>20</v>
      </c>
      <c r="X111" s="50">
        <f>Sayfa1!Y$2</f>
        <v>21</v>
      </c>
      <c r="Y111" s="50">
        <f>Sayfa1!Z$2</f>
        <v>22</v>
      </c>
      <c r="Z111" s="50">
        <f>Sayfa1!AA$2</f>
        <v>23</v>
      </c>
      <c r="AA111" s="50">
        <f>Sayfa1!AB$2</f>
        <v>24</v>
      </c>
      <c r="AB111" s="50">
        <f>Sayfa1!AC$2</f>
        <v>25</v>
      </c>
      <c r="AC111" s="50">
        <f>Sayfa1!AD$2</f>
        <v>26</v>
      </c>
      <c r="AD111" s="50">
        <f>Sayfa1!AE$2</f>
        <v>27</v>
      </c>
      <c r="AE111" s="50">
        <f>Sayfa1!AF$2</f>
        <v>28</v>
      </c>
      <c r="AF111" s="50">
        <f>Sayfa1!AG$2</f>
        <v>29</v>
      </c>
      <c r="AG111" s="50">
        <f>Sayfa1!AH$2</f>
        <v>30</v>
      </c>
      <c r="AH111" s="127" t="b">
        <v>1</v>
      </c>
      <c r="AI111" s="127" t="b">
        <v>0</v>
      </c>
      <c r="AJ111" s="129" t="s">
        <v>12</v>
      </c>
      <c r="AK111" s="129" t="s">
        <v>14</v>
      </c>
      <c r="AL111" s="129" t="s">
        <v>15</v>
      </c>
      <c r="AM111" s="129" t="s">
        <v>19</v>
      </c>
      <c r="AN111" s="118" t="s">
        <v>39</v>
      </c>
      <c r="AO111" s="119"/>
    </row>
    <row r="112" spans="1:41" ht="12" customHeight="1">
      <c r="A112" s="49">
        <f>Sayfa1!C26</f>
        <v>0</v>
      </c>
      <c r="B112" s="43" t="s">
        <v>30</v>
      </c>
      <c r="C112" s="2"/>
      <c r="D112" s="46" t="str">
        <f>Sayfa1!E$3</f>
        <v>A</v>
      </c>
      <c r="E112" s="46" t="str">
        <f>Sayfa1!F$3</f>
        <v>B</v>
      </c>
      <c r="F112" s="46" t="str">
        <f>Sayfa1!G$3</f>
        <v>C</v>
      </c>
      <c r="G112" s="46" t="str">
        <f>Sayfa1!H$3</f>
        <v>A</v>
      </c>
      <c r="H112" s="46" t="str">
        <f>Sayfa1!I$3</f>
        <v>B</v>
      </c>
      <c r="I112" s="46" t="str">
        <f>Sayfa1!J$3</f>
        <v>C</v>
      </c>
      <c r="J112" s="46" t="str">
        <f>Sayfa1!K$3</f>
        <v>C</v>
      </c>
      <c r="K112" s="46" t="str">
        <f>Sayfa1!L$3</f>
        <v>B</v>
      </c>
      <c r="L112" s="46" t="str">
        <f>Sayfa1!M$3</f>
        <v>C</v>
      </c>
      <c r="M112" s="46" t="str">
        <f>Sayfa1!N$3</f>
        <v>C</v>
      </c>
      <c r="N112" s="46" t="str">
        <f>Sayfa1!O$3</f>
        <v>C</v>
      </c>
      <c r="O112" s="46" t="str">
        <f>Sayfa1!P$3</f>
        <v>B</v>
      </c>
      <c r="P112" s="46" t="str">
        <f>Sayfa1!Q$3</f>
        <v>C</v>
      </c>
      <c r="Q112" s="46" t="str">
        <f>Sayfa1!R$3</f>
        <v>C</v>
      </c>
      <c r="R112" s="46" t="str">
        <f>Sayfa1!S$3</f>
        <v>B</v>
      </c>
      <c r="S112" s="46" t="str">
        <f>Sayfa1!T$3</f>
        <v>A</v>
      </c>
      <c r="T112" s="46" t="str">
        <f>Sayfa1!U$3</f>
        <v>C</v>
      </c>
      <c r="U112" s="46" t="str">
        <f>Sayfa1!V$3</f>
        <v>C</v>
      </c>
      <c r="V112" s="46" t="str">
        <f>Sayfa1!W$3</f>
        <v>A</v>
      </c>
      <c r="W112" s="46" t="str">
        <f>Sayfa1!X$3</f>
        <v>B</v>
      </c>
      <c r="X112" s="46">
        <f>Sayfa1!Y$3</f>
        <v>0</v>
      </c>
      <c r="Y112" s="46">
        <f>Sayfa1!Z$3</f>
        <v>0</v>
      </c>
      <c r="Z112" s="46">
        <f>Sayfa1!AA$3</f>
        <v>0</v>
      </c>
      <c r="AA112" s="46">
        <f>Sayfa1!AB$3</f>
        <v>0</v>
      </c>
      <c r="AB112" s="46">
        <f>Sayfa1!AC$3</f>
        <v>0</v>
      </c>
      <c r="AC112" s="46">
        <f>Sayfa1!AD$3</f>
        <v>0</v>
      </c>
      <c r="AD112" s="46">
        <f>Sayfa1!AE$3</f>
        <v>0</v>
      </c>
      <c r="AE112" s="46">
        <f>Sayfa1!AF$3</f>
        <v>0</v>
      </c>
      <c r="AF112" s="46">
        <f>Sayfa1!AG$3</f>
        <v>0</v>
      </c>
      <c r="AG112" s="46">
        <f>Sayfa1!AH$3</f>
        <v>0</v>
      </c>
      <c r="AH112" s="128"/>
      <c r="AI112" s="128"/>
      <c r="AJ112" s="129"/>
      <c r="AK112" s="129"/>
      <c r="AL112" s="129"/>
      <c r="AM112" s="129"/>
      <c r="AN112" s="120"/>
      <c r="AO112" s="121"/>
    </row>
    <row r="113" spans="1:41" ht="12" customHeight="1">
      <c r="A113" s="43" t="str">
        <f>GİRİŞ!$C$4&amp;" / "&amp;GİRİŞ!$C$5</f>
        <v>Matematik / doğal sayılar</v>
      </c>
      <c r="B113" s="43" t="s">
        <v>31</v>
      </c>
      <c r="C113" s="2"/>
      <c r="D113" s="46">
        <f>Sayfa1!E$26</f>
        <v>0</v>
      </c>
      <c r="E113" s="46">
        <f>Sayfa1!F$26</f>
        <v>0</v>
      </c>
      <c r="F113" s="46">
        <f>Sayfa1!G$26</f>
        <v>0</v>
      </c>
      <c r="G113" s="46">
        <f>Sayfa1!H$26</f>
        <v>0</v>
      </c>
      <c r="H113" s="46">
        <f>Sayfa1!I$26</f>
        <v>0</v>
      </c>
      <c r="I113" s="46">
        <f>Sayfa1!J$26</f>
        <v>0</v>
      </c>
      <c r="J113" s="46">
        <f>Sayfa1!K$26</f>
        <v>0</v>
      </c>
      <c r="K113" s="46">
        <f>Sayfa1!L$26</f>
        <v>0</v>
      </c>
      <c r="L113" s="46">
        <f>Sayfa1!M$26</f>
        <v>0</v>
      </c>
      <c r="M113" s="46">
        <f>Sayfa1!N$26</f>
        <v>0</v>
      </c>
      <c r="N113" s="46">
        <f>Sayfa1!O$26</f>
        <v>0</v>
      </c>
      <c r="O113" s="46">
        <f>Sayfa1!P$26</f>
        <v>0</v>
      </c>
      <c r="P113" s="46">
        <f>Sayfa1!Q$26</f>
        <v>0</v>
      </c>
      <c r="Q113" s="46">
        <f>Sayfa1!R$26</f>
        <v>0</v>
      </c>
      <c r="R113" s="46">
        <f>Sayfa1!S$26</f>
        <v>0</v>
      </c>
      <c r="S113" s="46">
        <f>Sayfa1!T$26</f>
        <v>0</v>
      </c>
      <c r="T113" s="46">
        <f>Sayfa1!U$26</f>
        <v>0</v>
      </c>
      <c r="U113" s="46">
        <f>Sayfa1!V$26</f>
        <v>0</v>
      </c>
      <c r="V113" s="46">
        <f>Sayfa1!W$26</f>
        <v>0</v>
      </c>
      <c r="W113" s="46">
        <f>Sayfa1!X$26</f>
        <v>0</v>
      </c>
      <c r="X113" s="46">
        <f>Sayfa1!Y$26</f>
        <v>0</v>
      </c>
      <c r="Y113" s="46">
        <f>Sayfa1!Z$26</f>
        <v>0</v>
      </c>
      <c r="Z113" s="46">
        <f>Sayfa1!AA$26</f>
        <v>0</v>
      </c>
      <c r="AA113" s="46">
        <f>Sayfa1!AB$26</f>
        <v>0</v>
      </c>
      <c r="AB113" s="46">
        <f>Sayfa1!AC$26</f>
        <v>0</v>
      </c>
      <c r="AC113" s="46">
        <f>Sayfa1!AD$26</f>
        <v>0</v>
      </c>
      <c r="AD113" s="46">
        <f>Sayfa1!AE$26</f>
        <v>0</v>
      </c>
      <c r="AE113" s="46">
        <f>Sayfa1!AF$26</f>
        <v>0</v>
      </c>
      <c r="AF113" s="46">
        <f>Sayfa1!AG$26</f>
        <v>0</v>
      </c>
      <c r="AG113" s="46">
        <f>Sayfa1!AH$26</f>
        <v>0</v>
      </c>
      <c r="AH113" s="130">
        <f>Sayfa1!AI$26</f>
        <v>0</v>
      </c>
      <c r="AI113" s="130">
        <f>Sayfa1!AK$26</f>
        <v>0</v>
      </c>
      <c r="AJ113" s="130">
        <f>Sayfa1!AM$26</f>
        <v>20</v>
      </c>
      <c r="AK113" s="132">
        <f>Sayfa1!AN$26</f>
        <v>0</v>
      </c>
      <c r="AL113" s="131">
        <f>Sayfa1!AP$26</f>
        <v>0</v>
      </c>
      <c r="AM113" s="130" t="str">
        <f>Sayfa1!AQ$26</f>
        <v>0</v>
      </c>
      <c r="AN113" s="122" t="str">
        <f>Sayfa1!$AY$36&amp;" Kişiden "&amp;Sayfa1!$AT$26&amp;"."</f>
        <v>21 Kişiden 22.</v>
      </c>
      <c r="AO113" s="123"/>
    </row>
    <row r="114" spans="1:41" ht="12" customHeight="1">
      <c r="A114" s="43" t="s">
        <v>28</v>
      </c>
      <c r="B114" s="43" t="s">
        <v>29</v>
      </c>
      <c r="C114" s="2"/>
      <c r="D114" s="46" t="str">
        <f>IF(Sayfa1!E$3=0,"",IF(Sayfa1!E26=0,"BOŞ",IF(Sayfa1!E26=Sayfa1!E$3,"+","-")))</f>
        <v>BOŞ</v>
      </c>
      <c r="E114" s="46" t="str">
        <f>IF(Sayfa1!F$3=0,"",IF(Sayfa1!F26=0,"BOŞ",IF(Sayfa1!F26=Sayfa1!F$3,"+","-")))</f>
        <v>BOŞ</v>
      </c>
      <c r="F114" s="46" t="str">
        <f>IF(Sayfa1!G$3=0,"",IF(Sayfa1!G26=0,"BOŞ",IF(Sayfa1!G26=Sayfa1!G$3,"+","-")))</f>
        <v>BOŞ</v>
      </c>
      <c r="G114" s="46" t="str">
        <f>IF(Sayfa1!H$3=0,"",IF(Sayfa1!H26=0,"BOŞ",IF(Sayfa1!H26=Sayfa1!H$3,"+","-")))</f>
        <v>BOŞ</v>
      </c>
      <c r="H114" s="46" t="str">
        <f>IF(Sayfa1!I$3=0,"",IF(Sayfa1!I26=0,"BOŞ",IF(Sayfa1!I26=Sayfa1!I$3,"+","-")))</f>
        <v>BOŞ</v>
      </c>
      <c r="I114" s="46" t="str">
        <f>IF(Sayfa1!J$3=0,"",IF(Sayfa1!J26=0,"BOŞ",IF(Sayfa1!J26=Sayfa1!J$3,"+","-")))</f>
        <v>BOŞ</v>
      </c>
      <c r="J114" s="46" t="str">
        <f>IF(Sayfa1!K$3=0,"",IF(Sayfa1!K26=0,"BOŞ",IF(Sayfa1!K26=Sayfa1!K$3,"+","-")))</f>
        <v>BOŞ</v>
      </c>
      <c r="K114" s="46" t="str">
        <f>IF(Sayfa1!L$3=0,"",IF(Sayfa1!L26=0,"BOŞ",IF(Sayfa1!L26=Sayfa1!L$3,"+","-")))</f>
        <v>BOŞ</v>
      </c>
      <c r="L114" s="46" t="str">
        <f>IF(Sayfa1!M$3=0,"",IF(Sayfa1!M26=0,"BOŞ",IF(Sayfa1!M26=Sayfa1!M$3,"+","-")))</f>
        <v>BOŞ</v>
      </c>
      <c r="M114" s="46" t="str">
        <f>IF(Sayfa1!N$3=0,"",IF(Sayfa1!N26=0,"BOŞ",IF(Sayfa1!N26=Sayfa1!N$3,"+","-")))</f>
        <v>BOŞ</v>
      </c>
      <c r="N114" s="46" t="str">
        <f>IF(Sayfa1!O$3=0,"",IF(Sayfa1!O26=0,"BOŞ",IF(Sayfa1!O26=Sayfa1!O$3,"+","-")))</f>
        <v>BOŞ</v>
      </c>
      <c r="O114" s="46" t="str">
        <f>IF(Sayfa1!P$3=0,"",IF(Sayfa1!P26=0,"BOŞ",IF(Sayfa1!P26=Sayfa1!P$3,"+","-")))</f>
        <v>BOŞ</v>
      </c>
      <c r="P114" s="46" t="str">
        <f>IF(Sayfa1!Q$3=0,"",IF(Sayfa1!Q26=0,"BOŞ",IF(Sayfa1!Q26=Sayfa1!Q$3,"+","-")))</f>
        <v>BOŞ</v>
      </c>
      <c r="Q114" s="46" t="str">
        <f>IF(Sayfa1!R$3=0,"",IF(Sayfa1!R26=0,"BOŞ",IF(Sayfa1!R26=Sayfa1!R$3,"+","-")))</f>
        <v>BOŞ</v>
      </c>
      <c r="R114" s="46" t="str">
        <f>IF(Sayfa1!S$3=0,"",IF(Sayfa1!S26=0,"BOŞ",IF(Sayfa1!S26=Sayfa1!S$3,"+","-")))</f>
        <v>BOŞ</v>
      </c>
      <c r="S114" s="46" t="str">
        <f>IF(Sayfa1!T$3=0,"",IF(Sayfa1!T26=0,"BOŞ",IF(Sayfa1!T26=Sayfa1!T$3,"+","-")))</f>
        <v>BOŞ</v>
      </c>
      <c r="T114" s="46" t="str">
        <f>IF(Sayfa1!U$3=0,"",IF(Sayfa1!U26=0,"BOŞ",IF(Sayfa1!U26=Sayfa1!U$3,"+","-")))</f>
        <v>BOŞ</v>
      </c>
      <c r="U114" s="46" t="str">
        <f>IF(Sayfa1!V$3=0,"",IF(Sayfa1!V26=0,"BOŞ",IF(Sayfa1!V26=Sayfa1!V$3,"+","-")))</f>
        <v>BOŞ</v>
      </c>
      <c r="V114" s="46" t="str">
        <f>IF(Sayfa1!W$3=0,"",IF(Sayfa1!W26=0,"BOŞ",IF(Sayfa1!W26=Sayfa1!W$3,"+","-")))</f>
        <v>BOŞ</v>
      </c>
      <c r="W114" s="46" t="str">
        <f>IF(Sayfa1!X$3=0,"",IF(Sayfa1!X26=0,"BOŞ",IF(Sayfa1!X26=Sayfa1!X$3,"+","-")))</f>
        <v>BOŞ</v>
      </c>
      <c r="X114" s="46">
        <f>IF(Sayfa1!Y$3=0,"",IF(Sayfa1!Y26=0,"BOŞ",IF(Sayfa1!Y26=Sayfa1!Y$3,"+","-")))</f>
      </c>
      <c r="Y114" s="46">
        <f>IF(Sayfa1!Z$3=0,"",IF(Sayfa1!Z26=0,"BOŞ",IF(Sayfa1!Z26=Sayfa1!Z$3,"+","-")))</f>
      </c>
      <c r="Z114" s="46">
        <f>IF(Sayfa1!AA$3=0,"",IF(Sayfa1!AA26=0,"BOŞ",IF(Sayfa1!AA26=Sayfa1!AA$3,"+","-")))</f>
      </c>
      <c r="AA114" s="46">
        <f>IF(Sayfa1!AB$3=0,"",IF(Sayfa1!AB26=0,"BOŞ",IF(Sayfa1!AB26=Sayfa1!AB$3,"+","-")))</f>
      </c>
      <c r="AB114" s="46">
        <f>IF(Sayfa1!AC$3=0,"",IF(Sayfa1!AC26=0,"BOŞ",IF(Sayfa1!AC26=Sayfa1!AC$3,"+","-")))</f>
      </c>
      <c r="AC114" s="46">
        <f>IF(Sayfa1!AD$3=0,"",IF(Sayfa1!AD26=0,"BOŞ",IF(Sayfa1!AD26=Sayfa1!AD$3,"+","-")))</f>
      </c>
      <c r="AD114" s="46">
        <f>IF(Sayfa1!AE$3=0,"",IF(Sayfa1!AE26=0,"BOŞ",IF(Sayfa1!AE26=Sayfa1!AE$3,"+","-")))</f>
      </c>
      <c r="AE114" s="46">
        <f>IF(Sayfa1!AF$3=0,"",IF(Sayfa1!AF26=0,"BOŞ",IF(Sayfa1!AF26=Sayfa1!AF$3,"+","-")))</f>
      </c>
      <c r="AF114" s="46">
        <f>IF(Sayfa1!AG$3=0,"",IF(Sayfa1!AG26=0,"BOŞ",IF(Sayfa1!AG26=Sayfa1!AG$3,"+","-")))</f>
      </c>
      <c r="AG114" s="46">
        <f>IF(Sayfa1!AH$3=0,"",IF(Sayfa1!AH26=0,"BOŞ",IF(Sayfa1!AH26=Sayfa1!AH$3,"+","-")))</f>
      </c>
      <c r="AH114" s="130"/>
      <c r="AI114" s="130"/>
      <c r="AJ114" s="130"/>
      <c r="AK114" s="133"/>
      <c r="AL114" s="131"/>
      <c r="AM114" s="130"/>
      <c r="AN114" s="124"/>
      <c r="AO114" s="125"/>
    </row>
    <row r="115" spans="1:34" ht="12.75">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row>
    <row r="116" spans="1:41" ht="12" customHeight="1">
      <c r="A116" s="49">
        <f>Sayfa1!B27</f>
        <v>0</v>
      </c>
      <c r="B116" s="49" t="s">
        <v>32</v>
      </c>
      <c r="C116" s="2"/>
      <c r="D116" s="50">
        <f>Sayfa1!E$2</f>
        <v>1</v>
      </c>
      <c r="E116" s="50">
        <f>Sayfa1!F$2</f>
        <v>2</v>
      </c>
      <c r="F116" s="50">
        <f>Sayfa1!G$2</f>
        <v>3</v>
      </c>
      <c r="G116" s="50">
        <f>Sayfa1!H$2</f>
        <v>4</v>
      </c>
      <c r="H116" s="50">
        <f>Sayfa1!I$2</f>
        <v>5</v>
      </c>
      <c r="I116" s="50">
        <f>Sayfa1!J$2</f>
        <v>6</v>
      </c>
      <c r="J116" s="50">
        <f>Sayfa1!K$2</f>
        <v>7</v>
      </c>
      <c r="K116" s="50">
        <f>Sayfa1!L$2</f>
        <v>8</v>
      </c>
      <c r="L116" s="50">
        <f>Sayfa1!M$2</f>
        <v>9</v>
      </c>
      <c r="M116" s="50">
        <f>Sayfa1!N$2</f>
        <v>10</v>
      </c>
      <c r="N116" s="50">
        <f>Sayfa1!O$2</f>
        <v>11</v>
      </c>
      <c r="O116" s="50">
        <f>Sayfa1!P$2</f>
        <v>12</v>
      </c>
      <c r="P116" s="50">
        <f>Sayfa1!Q$2</f>
        <v>13</v>
      </c>
      <c r="Q116" s="50">
        <f>Sayfa1!R$2</f>
        <v>14</v>
      </c>
      <c r="R116" s="50">
        <f>Sayfa1!S$2</f>
        <v>15</v>
      </c>
      <c r="S116" s="50">
        <f>Sayfa1!T$2</f>
        <v>16</v>
      </c>
      <c r="T116" s="50">
        <f>Sayfa1!U$2</f>
        <v>17</v>
      </c>
      <c r="U116" s="50">
        <f>Sayfa1!V$2</f>
        <v>18</v>
      </c>
      <c r="V116" s="50">
        <f>Sayfa1!W$2</f>
        <v>19</v>
      </c>
      <c r="W116" s="50">
        <f>Sayfa1!X$2</f>
        <v>20</v>
      </c>
      <c r="X116" s="50">
        <f>Sayfa1!Y$2</f>
        <v>21</v>
      </c>
      <c r="Y116" s="50">
        <f>Sayfa1!Z$2</f>
        <v>22</v>
      </c>
      <c r="Z116" s="50">
        <f>Sayfa1!AA$2</f>
        <v>23</v>
      </c>
      <c r="AA116" s="50">
        <f>Sayfa1!AB$2</f>
        <v>24</v>
      </c>
      <c r="AB116" s="50">
        <f>Sayfa1!AC$2</f>
        <v>25</v>
      </c>
      <c r="AC116" s="50">
        <f>Sayfa1!AD$2</f>
        <v>26</v>
      </c>
      <c r="AD116" s="50">
        <f>Sayfa1!AE$2</f>
        <v>27</v>
      </c>
      <c r="AE116" s="50">
        <f>Sayfa1!AF$2</f>
        <v>28</v>
      </c>
      <c r="AF116" s="50">
        <f>Sayfa1!AG$2</f>
        <v>29</v>
      </c>
      <c r="AG116" s="50">
        <f>Sayfa1!AH$2</f>
        <v>30</v>
      </c>
      <c r="AH116" s="127" t="b">
        <v>1</v>
      </c>
      <c r="AI116" s="127" t="b">
        <v>0</v>
      </c>
      <c r="AJ116" s="129" t="s">
        <v>12</v>
      </c>
      <c r="AK116" s="129" t="s">
        <v>14</v>
      </c>
      <c r="AL116" s="129" t="s">
        <v>15</v>
      </c>
      <c r="AM116" s="129" t="s">
        <v>19</v>
      </c>
      <c r="AN116" s="118" t="s">
        <v>39</v>
      </c>
      <c r="AO116" s="119"/>
    </row>
    <row r="117" spans="1:41" ht="12" customHeight="1">
      <c r="A117" s="49">
        <f>Sayfa1!C27</f>
        <v>0</v>
      </c>
      <c r="B117" s="43" t="s">
        <v>30</v>
      </c>
      <c r="C117" s="2"/>
      <c r="D117" s="46" t="str">
        <f>Sayfa1!E$3</f>
        <v>A</v>
      </c>
      <c r="E117" s="46" t="str">
        <f>Sayfa1!F$3</f>
        <v>B</v>
      </c>
      <c r="F117" s="46" t="str">
        <f>Sayfa1!G$3</f>
        <v>C</v>
      </c>
      <c r="G117" s="46" t="str">
        <f>Sayfa1!H$3</f>
        <v>A</v>
      </c>
      <c r="H117" s="46" t="str">
        <f>Sayfa1!I$3</f>
        <v>B</v>
      </c>
      <c r="I117" s="46" t="str">
        <f>Sayfa1!J$3</f>
        <v>C</v>
      </c>
      <c r="J117" s="46" t="str">
        <f>Sayfa1!K$3</f>
        <v>C</v>
      </c>
      <c r="K117" s="46" t="str">
        <f>Sayfa1!L$3</f>
        <v>B</v>
      </c>
      <c r="L117" s="46" t="str">
        <f>Sayfa1!M$3</f>
        <v>C</v>
      </c>
      <c r="M117" s="46" t="str">
        <f>Sayfa1!N$3</f>
        <v>C</v>
      </c>
      <c r="N117" s="46" t="str">
        <f>Sayfa1!O$3</f>
        <v>C</v>
      </c>
      <c r="O117" s="46" t="str">
        <f>Sayfa1!P$3</f>
        <v>B</v>
      </c>
      <c r="P117" s="46" t="str">
        <f>Sayfa1!Q$3</f>
        <v>C</v>
      </c>
      <c r="Q117" s="46" t="str">
        <f>Sayfa1!R$3</f>
        <v>C</v>
      </c>
      <c r="R117" s="46" t="str">
        <f>Sayfa1!S$3</f>
        <v>B</v>
      </c>
      <c r="S117" s="46" t="str">
        <f>Sayfa1!T$3</f>
        <v>A</v>
      </c>
      <c r="T117" s="46" t="str">
        <f>Sayfa1!U$3</f>
        <v>C</v>
      </c>
      <c r="U117" s="46" t="str">
        <f>Sayfa1!V$3</f>
        <v>C</v>
      </c>
      <c r="V117" s="46" t="str">
        <f>Sayfa1!W$3</f>
        <v>A</v>
      </c>
      <c r="W117" s="46" t="str">
        <f>Sayfa1!X$3</f>
        <v>B</v>
      </c>
      <c r="X117" s="46">
        <f>Sayfa1!Y$3</f>
        <v>0</v>
      </c>
      <c r="Y117" s="46">
        <f>Sayfa1!Z$3</f>
        <v>0</v>
      </c>
      <c r="Z117" s="46">
        <f>Sayfa1!AA$3</f>
        <v>0</v>
      </c>
      <c r="AA117" s="46">
        <f>Sayfa1!AB$3</f>
        <v>0</v>
      </c>
      <c r="AB117" s="46">
        <f>Sayfa1!AC$3</f>
        <v>0</v>
      </c>
      <c r="AC117" s="46">
        <f>Sayfa1!AD$3</f>
        <v>0</v>
      </c>
      <c r="AD117" s="46">
        <f>Sayfa1!AE$3</f>
        <v>0</v>
      </c>
      <c r="AE117" s="46">
        <f>Sayfa1!AF$3</f>
        <v>0</v>
      </c>
      <c r="AF117" s="46">
        <f>Sayfa1!AG$3</f>
        <v>0</v>
      </c>
      <c r="AG117" s="46">
        <f>Sayfa1!AH$3</f>
        <v>0</v>
      </c>
      <c r="AH117" s="128"/>
      <c r="AI117" s="128"/>
      <c r="AJ117" s="129"/>
      <c r="AK117" s="129"/>
      <c r="AL117" s="129"/>
      <c r="AM117" s="129"/>
      <c r="AN117" s="120"/>
      <c r="AO117" s="121"/>
    </row>
    <row r="118" spans="1:41" ht="12" customHeight="1">
      <c r="A118" s="43" t="str">
        <f>GİRİŞ!$C$4&amp;" / "&amp;GİRİŞ!$C$5</f>
        <v>Matematik / doğal sayılar</v>
      </c>
      <c r="B118" s="43" t="s">
        <v>31</v>
      </c>
      <c r="C118" s="2"/>
      <c r="D118" s="46">
        <f>Sayfa1!E$27</f>
        <v>0</v>
      </c>
      <c r="E118" s="46">
        <f>Sayfa1!F$27</f>
        <v>0</v>
      </c>
      <c r="F118" s="46">
        <f>Sayfa1!G$27</f>
        <v>0</v>
      </c>
      <c r="G118" s="46">
        <f>Sayfa1!H$27</f>
        <v>0</v>
      </c>
      <c r="H118" s="46">
        <f>Sayfa1!I$27</f>
        <v>0</v>
      </c>
      <c r="I118" s="46">
        <f>Sayfa1!J$27</f>
        <v>0</v>
      </c>
      <c r="J118" s="46">
        <f>Sayfa1!K$27</f>
        <v>0</v>
      </c>
      <c r="K118" s="46">
        <f>Sayfa1!L$27</f>
        <v>0</v>
      </c>
      <c r="L118" s="46">
        <f>Sayfa1!M$27</f>
        <v>0</v>
      </c>
      <c r="M118" s="46">
        <f>Sayfa1!N$27</f>
        <v>0</v>
      </c>
      <c r="N118" s="46">
        <f>Sayfa1!O$27</f>
        <v>0</v>
      </c>
      <c r="O118" s="46">
        <f>Sayfa1!P$27</f>
        <v>0</v>
      </c>
      <c r="P118" s="46">
        <f>Sayfa1!Q$27</f>
        <v>0</v>
      </c>
      <c r="Q118" s="46">
        <f>Sayfa1!R$27</f>
        <v>0</v>
      </c>
      <c r="R118" s="46">
        <f>Sayfa1!S$27</f>
        <v>0</v>
      </c>
      <c r="S118" s="46">
        <f>Sayfa1!T$27</f>
        <v>0</v>
      </c>
      <c r="T118" s="46">
        <f>Sayfa1!U$27</f>
        <v>0</v>
      </c>
      <c r="U118" s="46">
        <f>Sayfa1!V$27</f>
        <v>0</v>
      </c>
      <c r="V118" s="46">
        <f>Sayfa1!W$27</f>
        <v>0</v>
      </c>
      <c r="W118" s="46">
        <f>Sayfa1!X$27</f>
        <v>0</v>
      </c>
      <c r="X118" s="46">
        <f>Sayfa1!Y$27</f>
        <v>0</v>
      </c>
      <c r="Y118" s="46">
        <f>Sayfa1!Z$27</f>
        <v>0</v>
      </c>
      <c r="Z118" s="46">
        <f>Sayfa1!AA$27</f>
        <v>0</v>
      </c>
      <c r="AA118" s="46">
        <f>Sayfa1!AB$27</f>
        <v>0</v>
      </c>
      <c r="AB118" s="46">
        <f>Sayfa1!AC$27</f>
        <v>0</v>
      </c>
      <c r="AC118" s="46">
        <f>Sayfa1!AD$27</f>
        <v>0</v>
      </c>
      <c r="AD118" s="46">
        <f>Sayfa1!AE$27</f>
        <v>0</v>
      </c>
      <c r="AE118" s="46">
        <f>Sayfa1!AF$27</f>
        <v>0</v>
      </c>
      <c r="AF118" s="46">
        <f>Sayfa1!AG$27</f>
        <v>0</v>
      </c>
      <c r="AG118" s="46">
        <f>Sayfa1!AH$27</f>
        <v>0</v>
      </c>
      <c r="AH118" s="130">
        <f>Sayfa1!AI$27</f>
        <v>0</v>
      </c>
      <c r="AI118" s="130">
        <f>Sayfa1!AK$27</f>
        <v>0</v>
      </c>
      <c r="AJ118" s="130">
        <f>Sayfa1!AM$27</f>
        <v>20</v>
      </c>
      <c r="AK118" s="132">
        <f>Sayfa1!AN$27</f>
        <v>0</v>
      </c>
      <c r="AL118" s="131">
        <f>Sayfa1!AP$27</f>
        <v>0</v>
      </c>
      <c r="AM118" s="130" t="str">
        <f>Sayfa1!AQ$27</f>
        <v>0</v>
      </c>
      <c r="AN118" s="122" t="str">
        <f>Sayfa1!$AY$36&amp;" Kişiden "&amp;Sayfa1!$AT$27&amp;"."</f>
        <v>21 Kişiden 22.</v>
      </c>
      <c r="AO118" s="123"/>
    </row>
    <row r="119" spans="1:41" ht="12" customHeight="1">
      <c r="A119" s="43" t="s">
        <v>28</v>
      </c>
      <c r="B119" s="43" t="s">
        <v>29</v>
      </c>
      <c r="C119" s="2"/>
      <c r="D119" s="46" t="str">
        <f>IF(Sayfa1!E$3=0,"",IF(Sayfa1!E27=0,"BOŞ",IF(Sayfa1!E27=Sayfa1!E$3,"+","-")))</f>
        <v>BOŞ</v>
      </c>
      <c r="E119" s="46" t="str">
        <f>IF(Sayfa1!F$3=0,"",IF(Sayfa1!F27=0,"BOŞ",IF(Sayfa1!F27=Sayfa1!F$3,"+","-")))</f>
        <v>BOŞ</v>
      </c>
      <c r="F119" s="46" t="str">
        <f>IF(Sayfa1!G$3=0,"",IF(Sayfa1!G27=0,"BOŞ",IF(Sayfa1!G27=Sayfa1!G$3,"+","-")))</f>
        <v>BOŞ</v>
      </c>
      <c r="G119" s="46" t="str">
        <f>IF(Sayfa1!H$3=0,"",IF(Sayfa1!H27=0,"BOŞ",IF(Sayfa1!H27=Sayfa1!H$3,"+","-")))</f>
        <v>BOŞ</v>
      </c>
      <c r="H119" s="46" t="str">
        <f>IF(Sayfa1!I$3=0,"",IF(Sayfa1!I27=0,"BOŞ",IF(Sayfa1!I27=Sayfa1!I$3,"+","-")))</f>
        <v>BOŞ</v>
      </c>
      <c r="I119" s="46" t="str">
        <f>IF(Sayfa1!J$3=0,"",IF(Sayfa1!J27=0,"BOŞ",IF(Sayfa1!J27=Sayfa1!J$3,"+","-")))</f>
        <v>BOŞ</v>
      </c>
      <c r="J119" s="46" t="str">
        <f>IF(Sayfa1!K$3=0,"",IF(Sayfa1!K27=0,"BOŞ",IF(Sayfa1!K27=Sayfa1!K$3,"+","-")))</f>
        <v>BOŞ</v>
      </c>
      <c r="K119" s="46" t="str">
        <f>IF(Sayfa1!L$3=0,"",IF(Sayfa1!L27=0,"BOŞ",IF(Sayfa1!L27=Sayfa1!L$3,"+","-")))</f>
        <v>BOŞ</v>
      </c>
      <c r="L119" s="46" t="str">
        <f>IF(Sayfa1!M$3=0,"",IF(Sayfa1!M27=0,"BOŞ",IF(Sayfa1!M27=Sayfa1!M$3,"+","-")))</f>
        <v>BOŞ</v>
      </c>
      <c r="M119" s="46" t="str">
        <f>IF(Sayfa1!N$3=0,"",IF(Sayfa1!N27=0,"BOŞ",IF(Sayfa1!N27=Sayfa1!N$3,"+","-")))</f>
        <v>BOŞ</v>
      </c>
      <c r="N119" s="46" t="str">
        <f>IF(Sayfa1!O$3=0,"",IF(Sayfa1!O27=0,"BOŞ",IF(Sayfa1!O27=Sayfa1!O$3,"+","-")))</f>
        <v>BOŞ</v>
      </c>
      <c r="O119" s="46" t="str">
        <f>IF(Sayfa1!P$3=0,"",IF(Sayfa1!P27=0,"BOŞ",IF(Sayfa1!P27=Sayfa1!P$3,"+","-")))</f>
        <v>BOŞ</v>
      </c>
      <c r="P119" s="46" t="str">
        <f>IF(Sayfa1!Q$3=0,"",IF(Sayfa1!Q27=0,"BOŞ",IF(Sayfa1!Q27=Sayfa1!Q$3,"+","-")))</f>
        <v>BOŞ</v>
      </c>
      <c r="Q119" s="46" t="str">
        <f>IF(Sayfa1!R$3=0,"",IF(Sayfa1!R27=0,"BOŞ",IF(Sayfa1!R27=Sayfa1!R$3,"+","-")))</f>
        <v>BOŞ</v>
      </c>
      <c r="R119" s="46" t="str">
        <f>IF(Sayfa1!S$3=0,"",IF(Sayfa1!S27=0,"BOŞ",IF(Sayfa1!S27=Sayfa1!S$3,"+","-")))</f>
        <v>BOŞ</v>
      </c>
      <c r="S119" s="46" t="str">
        <f>IF(Sayfa1!T$3=0,"",IF(Sayfa1!T27=0,"BOŞ",IF(Sayfa1!T27=Sayfa1!T$3,"+","-")))</f>
        <v>BOŞ</v>
      </c>
      <c r="T119" s="46" t="str">
        <f>IF(Sayfa1!U$3=0,"",IF(Sayfa1!U27=0,"BOŞ",IF(Sayfa1!U27=Sayfa1!U$3,"+","-")))</f>
        <v>BOŞ</v>
      </c>
      <c r="U119" s="46" t="str">
        <f>IF(Sayfa1!V$3=0,"",IF(Sayfa1!V27=0,"BOŞ",IF(Sayfa1!V27=Sayfa1!V$3,"+","-")))</f>
        <v>BOŞ</v>
      </c>
      <c r="V119" s="46" t="str">
        <f>IF(Sayfa1!W$3=0,"",IF(Sayfa1!W27=0,"BOŞ",IF(Sayfa1!W27=Sayfa1!W$3,"+","-")))</f>
        <v>BOŞ</v>
      </c>
      <c r="W119" s="46" t="str">
        <f>IF(Sayfa1!X$3=0,"",IF(Sayfa1!X27=0,"BOŞ",IF(Sayfa1!X27=Sayfa1!X$3,"+","-")))</f>
        <v>BOŞ</v>
      </c>
      <c r="X119" s="46">
        <f>IF(Sayfa1!Y$3=0,"",IF(Sayfa1!Y27=0,"BOŞ",IF(Sayfa1!Y27=Sayfa1!Y$3,"+","-")))</f>
      </c>
      <c r="Y119" s="46">
        <f>IF(Sayfa1!Z$3=0,"",IF(Sayfa1!Z27=0,"BOŞ",IF(Sayfa1!Z27=Sayfa1!Z$3,"+","-")))</f>
      </c>
      <c r="Z119" s="46">
        <f>IF(Sayfa1!AA$3=0,"",IF(Sayfa1!AA27=0,"BOŞ",IF(Sayfa1!AA27=Sayfa1!AA$3,"+","-")))</f>
      </c>
      <c r="AA119" s="46">
        <f>IF(Sayfa1!AB$3=0,"",IF(Sayfa1!AB27=0,"BOŞ",IF(Sayfa1!AB27=Sayfa1!AB$3,"+","-")))</f>
      </c>
      <c r="AB119" s="46">
        <f>IF(Sayfa1!AC$3=0,"",IF(Sayfa1!AC27=0,"BOŞ",IF(Sayfa1!AC27=Sayfa1!AC$3,"+","-")))</f>
      </c>
      <c r="AC119" s="46">
        <f>IF(Sayfa1!AD$3=0,"",IF(Sayfa1!AD27=0,"BOŞ",IF(Sayfa1!AD27=Sayfa1!AD$3,"+","-")))</f>
      </c>
      <c r="AD119" s="46">
        <f>IF(Sayfa1!AE$3=0,"",IF(Sayfa1!AE27=0,"BOŞ",IF(Sayfa1!AE27=Sayfa1!AE$3,"+","-")))</f>
      </c>
      <c r="AE119" s="46">
        <f>IF(Sayfa1!AF$3=0,"",IF(Sayfa1!AF27=0,"BOŞ",IF(Sayfa1!AF27=Sayfa1!AF$3,"+","-")))</f>
      </c>
      <c r="AF119" s="46">
        <f>IF(Sayfa1!AG$3=0,"",IF(Sayfa1!AG27=0,"BOŞ",IF(Sayfa1!AG27=Sayfa1!AG$3,"+","-")))</f>
      </c>
      <c r="AG119" s="46">
        <f>IF(Sayfa1!AH$3=0,"",IF(Sayfa1!AH27=0,"BOŞ",IF(Sayfa1!AH27=Sayfa1!AH$3,"+","-")))</f>
      </c>
      <c r="AH119" s="130"/>
      <c r="AI119" s="130"/>
      <c r="AJ119" s="130"/>
      <c r="AK119" s="133"/>
      <c r="AL119" s="131"/>
      <c r="AM119" s="130"/>
      <c r="AN119" s="124"/>
      <c r="AO119" s="125"/>
    </row>
    <row r="120" spans="1:41" ht="12.75">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row>
    <row r="121" spans="1:41" ht="12.75" customHeight="1">
      <c r="A121" s="49">
        <f>Sayfa1!B28</f>
        <v>0</v>
      </c>
      <c r="B121" s="49" t="s">
        <v>32</v>
      </c>
      <c r="C121" s="2"/>
      <c r="D121" s="50">
        <f>Sayfa1!E$2</f>
        <v>1</v>
      </c>
      <c r="E121" s="50">
        <f>Sayfa1!F$2</f>
        <v>2</v>
      </c>
      <c r="F121" s="50">
        <f>Sayfa1!G$2</f>
        <v>3</v>
      </c>
      <c r="G121" s="50">
        <f>Sayfa1!H$2</f>
        <v>4</v>
      </c>
      <c r="H121" s="50">
        <f>Sayfa1!I$2</f>
        <v>5</v>
      </c>
      <c r="I121" s="50">
        <f>Sayfa1!J$2</f>
        <v>6</v>
      </c>
      <c r="J121" s="50">
        <f>Sayfa1!K$2</f>
        <v>7</v>
      </c>
      <c r="K121" s="50">
        <f>Sayfa1!L$2</f>
        <v>8</v>
      </c>
      <c r="L121" s="50">
        <f>Sayfa1!M$2</f>
        <v>9</v>
      </c>
      <c r="M121" s="50">
        <f>Sayfa1!N$2</f>
        <v>10</v>
      </c>
      <c r="N121" s="50">
        <f>Sayfa1!O$2</f>
        <v>11</v>
      </c>
      <c r="O121" s="50">
        <f>Sayfa1!P$2</f>
        <v>12</v>
      </c>
      <c r="P121" s="50">
        <f>Sayfa1!Q$2</f>
        <v>13</v>
      </c>
      <c r="Q121" s="50">
        <f>Sayfa1!R$2</f>
        <v>14</v>
      </c>
      <c r="R121" s="50">
        <f>Sayfa1!S$2</f>
        <v>15</v>
      </c>
      <c r="S121" s="50">
        <f>Sayfa1!T$2</f>
        <v>16</v>
      </c>
      <c r="T121" s="50">
        <f>Sayfa1!U$2</f>
        <v>17</v>
      </c>
      <c r="U121" s="50">
        <f>Sayfa1!V$2</f>
        <v>18</v>
      </c>
      <c r="V121" s="50">
        <f>Sayfa1!W$2</f>
        <v>19</v>
      </c>
      <c r="W121" s="50">
        <f>Sayfa1!X$2</f>
        <v>20</v>
      </c>
      <c r="X121" s="50">
        <f>Sayfa1!Y$2</f>
        <v>21</v>
      </c>
      <c r="Y121" s="50">
        <f>Sayfa1!Z$2</f>
        <v>22</v>
      </c>
      <c r="Z121" s="50">
        <f>Sayfa1!AA$2</f>
        <v>23</v>
      </c>
      <c r="AA121" s="50">
        <f>Sayfa1!AB$2</f>
        <v>24</v>
      </c>
      <c r="AB121" s="50">
        <f>Sayfa1!AC$2</f>
        <v>25</v>
      </c>
      <c r="AC121" s="50">
        <f>Sayfa1!AD$2</f>
        <v>26</v>
      </c>
      <c r="AD121" s="50">
        <f>Sayfa1!AE$2</f>
        <v>27</v>
      </c>
      <c r="AE121" s="50">
        <f>Sayfa1!AF$2</f>
        <v>28</v>
      </c>
      <c r="AF121" s="50">
        <f>Sayfa1!AG$2</f>
        <v>29</v>
      </c>
      <c r="AG121" s="50">
        <f>Sayfa1!AH$2</f>
        <v>30</v>
      </c>
      <c r="AH121" s="127" t="b">
        <v>1</v>
      </c>
      <c r="AI121" s="127" t="b">
        <v>0</v>
      </c>
      <c r="AJ121" s="129" t="s">
        <v>12</v>
      </c>
      <c r="AK121" s="129" t="s">
        <v>14</v>
      </c>
      <c r="AL121" s="129" t="s">
        <v>15</v>
      </c>
      <c r="AM121" s="129" t="s">
        <v>19</v>
      </c>
      <c r="AN121" s="118" t="s">
        <v>39</v>
      </c>
      <c r="AO121" s="119"/>
    </row>
    <row r="122" spans="1:41" ht="12.75">
      <c r="A122" s="49">
        <f>Sayfa1!C28</f>
        <v>0</v>
      </c>
      <c r="B122" s="43" t="s">
        <v>30</v>
      </c>
      <c r="C122" s="2"/>
      <c r="D122" s="46" t="str">
        <f>Sayfa1!E$3</f>
        <v>A</v>
      </c>
      <c r="E122" s="46" t="str">
        <f>Sayfa1!F$3</f>
        <v>B</v>
      </c>
      <c r="F122" s="46" t="str">
        <f>Sayfa1!G$3</f>
        <v>C</v>
      </c>
      <c r="G122" s="46" t="str">
        <f>Sayfa1!H$3</f>
        <v>A</v>
      </c>
      <c r="H122" s="46" t="str">
        <f>Sayfa1!I$3</f>
        <v>B</v>
      </c>
      <c r="I122" s="46" t="str">
        <f>Sayfa1!J$3</f>
        <v>C</v>
      </c>
      <c r="J122" s="46" t="str">
        <f>Sayfa1!K$3</f>
        <v>C</v>
      </c>
      <c r="K122" s="46" t="str">
        <f>Sayfa1!L$3</f>
        <v>B</v>
      </c>
      <c r="L122" s="46" t="str">
        <f>Sayfa1!M$3</f>
        <v>C</v>
      </c>
      <c r="M122" s="46" t="str">
        <f>Sayfa1!N$3</f>
        <v>C</v>
      </c>
      <c r="N122" s="46" t="str">
        <f>Sayfa1!O$3</f>
        <v>C</v>
      </c>
      <c r="O122" s="46" t="str">
        <f>Sayfa1!P$3</f>
        <v>B</v>
      </c>
      <c r="P122" s="46" t="str">
        <f>Sayfa1!Q$3</f>
        <v>C</v>
      </c>
      <c r="Q122" s="46" t="str">
        <f>Sayfa1!R$3</f>
        <v>C</v>
      </c>
      <c r="R122" s="46" t="str">
        <f>Sayfa1!S$3</f>
        <v>B</v>
      </c>
      <c r="S122" s="46" t="str">
        <f>Sayfa1!T$3</f>
        <v>A</v>
      </c>
      <c r="T122" s="46" t="str">
        <f>Sayfa1!U$3</f>
        <v>C</v>
      </c>
      <c r="U122" s="46" t="str">
        <f>Sayfa1!V$3</f>
        <v>C</v>
      </c>
      <c r="V122" s="46" t="str">
        <f>Sayfa1!W$3</f>
        <v>A</v>
      </c>
      <c r="W122" s="46" t="str">
        <f>Sayfa1!X$3</f>
        <v>B</v>
      </c>
      <c r="X122" s="46">
        <f>Sayfa1!Y$3</f>
        <v>0</v>
      </c>
      <c r="Y122" s="46">
        <f>Sayfa1!Z$3</f>
        <v>0</v>
      </c>
      <c r="Z122" s="46">
        <f>Sayfa1!AA$3</f>
        <v>0</v>
      </c>
      <c r="AA122" s="46">
        <f>Sayfa1!AB$3</f>
        <v>0</v>
      </c>
      <c r="AB122" s="46">
        <f>Sayfa1!AC$3</f>
        <v>0</v>
      </c>
      <c r="AC122" s="46">
        <f>Sayfa1!AD$3</f>
        <v>0</v>
      </c>
      <c r="AD122" s="46">
        <f>Sayfa1!AE$3</f>
        <v>0</v>
      </c>
      <c r="AE122" s="46">
        <f>Sayfa1!AF$3</f>
        <v>0</v>
      </c>
      <c r="AF122" s="46">
        <f>Sayfa1!AG$3</f>
        <v>0</v>
      </c>
      <c r="AG122" s="46">
        <f>Sayfa1!AH$3</f>
        <v>0</v>
      </c>
      <c r="AH122" s="128"/>
      <c r="AI122" s="128"/>
      <c r="AJ122" s="129"/>
      <c r="AK122" s="129"/>
      <c r="AL122" s="129"/>
      <c r="AM122" s="129"/>
      <c r="AN122" s="120"/>
      <c r="AO122" s="121"/>
    </row>
    <row r="123" spans="1:41" ht="12" customHeight="1">
      <c r="A123" s="43" t="str">
        <f>GİRİŞ!$C$4&amp;" / "&amp;GİRİŞ!$C$5</f>
        <v>Matematik / doğal sayılar</v>
      </c>
      <c r="B123" s="43" t="s">
        <v>31</v>
      </c>
      <c r="C123" s="2"/>
      <c r="D123" s="46">
        <f>Sayfa1!E$28</f>
        <v>0</v>
      </c>
      <c r="E123" s="46">
        <f>Sayfa1!F$28</f>
        <v>0</v>
      </c>
      <c r="F123" s="46">
        <f>Sayfa1!G$28</f>
        <v>0</v>
      </c>
      <c r="G123" s="46">
        <f>Sayfa1!H$28</f>
        <v>0</v>
      </c>
      <c r="H123" s="46">
        <f>Sayfa1!I$28</f>
        <v>0</v>
      </c>
      <c r="I123" s="46">
        <f>Sayfa1!J$28</f>
        <v>0</v>
      </c>
      <c r="J123" s="46">
        <f>Sayfa1!K$28</f>
        <v>0</v>
      </c>
      <c r="K123" s="46">
        <f>Sayfa1!L$28</f>
        <v>0</v>
      </c>
      <c r="L123" s="46">
        <f>Sayfa1!M$28</f>
        <v>0</v>
      </c>
      <c r="M123" s="46">
        <f>Sayfa1!N$28</f>
        <v>0</v>
      </c>
      <c r="N123" s="46">
        <f>Sayfa1!O$28</f>
        <v>0</v>
      </c>
      <c r="O123" s="46">
        <f>Sayfa1!P$28</f>
        <v>0</v>
      </c>
      <c r="P123" s="46">
        <f>Sayfa1!Q$28</f>
        <v>0</v>
      </c>
      <c r="Q123" s="46">
        <f>Sayfa1!R$28</f>
        <v>0</v>
      </c>
      <c r="R123" s="46">
        <f>Sayfa1!S$28</f>
        <v>0</v>
      </c>
      <c r="S123" s="46">
        <f>Sayfa1!T$28</f>
        <v>0</v>
      </c>
      <c r="T123" s="46">
        <f>Sayfa1!U$28</f>
        <v>0</v>
      </c>
      <c r="U123" s="46">
        <f>Sayfa1!V$28</f>
        <v>0</v>
      </c>
      <c r="V123" s="46">
        <f>Sayfa1!W$28</f>
        <v>0</v>
      </c>
      <c r="W123" s="46">
        <f>Sayfa1!X$28</f>
        <v>0</v>
      </c>
      <c r="X123" s="46">
        <f>Sayfa1!Y$28</f>
        <v>0</v>
      </c>
      <c r="Y123" s="46">
        <f>Sayfa1!Z$28</f>
        <v>0</v>
      </c>
      <c r="Z123" s="46">
        <f>Sayfa1!AA$28</f>
        <v>0</v>
      </c>
      <c r="AA123" s="46">
        <f>Sayfa1!AB$28</f>
        <v>0</v>
      </c>
      <c r="AB123" s="46">
        <f>Sayfa1!AC$28</f>
        <v>0</v>
      </c>
      <c r="AC123" s="46">
        <f>Sayfa1!AD$28</f>
        <v>0</v>
      </c>
      <c r="AD123" s="46">
        <f>Sayfa1!AE$28</f>
        <v>0</v>
      </c>
      <c r="AE123" s="46">
        <f>Sayfa1!AF$28</f>
        <v>0</v>
      </c>
      <c r="AF123" s="46">
        <f>Sayfa1!AG$28</f>
        <v>0</v>
      </c>
      <c r="AG123" s="46">
        <f>Sayfa1!AH$28</f>
        <v>0</v>
      </c>
      <c r="AH123" s="130">
        <f>Sayfa1!AI$28</f>
        <v>0</v>
      </c>
      <c r="AI123" s="130">
        <f>Sayfa1!AK$28</f>
        <v>0</v>
      </c>
      <c r="AJ123" s="130">
        <f>Sayfa1!AM$28</f>
        <v>20</v>
      </c>
      <c r="AK123" s="132">
        <f>Sayfa1!AN$28</f>
        <v>0</v>
      </c>
      <c r="AL123" s="131">
        <f>Sayfa1!AP$28</f>
        <v>0</v>
      </c>
      <c r="AM123" s="130" t="str">
        <f>Sayfa1!AQ$28</f>
        <v>0</v>
      </c>
      <c r="AN123" s="122" t="str">
        <f>Sayfa1!$AY$36&amp;" Kişiden "&amp;Sayfa1!$AT$28&amp;"."</f>
        <v>21 Kişiden 22.</v>
      </c>
      <c r="AO123" s="123"/>
    </row>
    <row r="124" spans="1:41" ht="12.75">
      <c r="A124" s="43" t="s">
        <v>28</v>
      </c>
      <c r="B124" s="43" t="s">
        <v>29</v>
      </c>
      <c r="C124" s="2"/>
      <c r="D124" s="46" t="str">
        <f>IF(Sayfa1!E$3=0,"",IF(Sayfa1!E28=0,"BOŞ",IF(Sayfa1!E28=Sayfa1!E$3,"+","-")))</f>
        <v>BOŞ</v>
      </c>
      <c r="E124" s="46" t="str">
        <f>IF(Sayfa1!F$3=0,"",IF(Sayfa1!F28=0,"BOŞ",IF(Sayfa1!F28=Sayfa1!F$3,"+","-")))</f>
        <v>BOŞ</v>
      </c>
      <c r="F124" s="46" t="str">
        <f>IF(Sayfa1!G$3=0,"",IF(Sayfa1!G28=0,"BOŞ",IF(Sayfa1!G28=Sayfa1!G$3,"+","-")))</f>
        <v>BOŞ</v>
      </c>
      <c r="G124" s="46" t="str">
        <f>IF(Sayfa1!H$3=0,"",IF(Sayfa1!H28=0,"BOŞ",IF(Sayfa1!H28=Sayfa1!H$3,"+","-")))</f>
        <v>BOŞ</v>
      </c>
      <c r="H124" s="46" t="str">
        <f>IF(Sayfa1!I$3=0,"",IF(Sayfa1!I28=0,"BOŞ",IF(Sayfa1!I28=Sayfa1!I$3,"+","-")))</f>
        <v>BOŞ</v>
      </c>
      <c r="I124" s="46" t="str">
        <f>IF(Sayfa1!J$3=0,"",IF(Sayfa1!J28=0,"BOŞ",IF(Sayfa1!J28=Sayfa1!J$3,"+","-")))</f>
        <v>BOŞ</v>
      </c>
      <c r="J124" s="46" t="str">
        <f>IF(Sayfa1!K$3=0,"",IF(Sayfa1!K28=0,"BOŞ",IF(Sayfa1!K28=Sayfa1!K$3,"+","-")))</f>
        <v>BOŞ</v>
      </c>
      <c r="K124" s="46" t="str">
        <f>IF(Sayfa1!L$3=0,"",IF(Sayfa1!L28=0,"BOŞ",IF(Sayfa1!L28=Sayfa1!L$3,"+","-")))</f>
        <v>BOŞ</v>
      </c>
      <c r="L124" s="46" t="str">
        <f>IF(Sayfa1!M$3=0,"",IF(Sayfa1!M28=0,"BOŞ",IF(Sayfa1!M28=Sayfa1!M$3,"+","-")))</f>
        <v>BOŞ</v>
      </c>
      <c r="M124" s="46" t="str">
        <f>IF(Sayfa1!N$3=0,"",IF(Sayfa1!N28=0,"BOŞ",IF(Sayfa1!N28=Sayfa1!N$3,"+","-")))</f>
        <v>BOŞ</v>
      </c>
      <c r="N124" s="46" t="str">
        <f>IF(Sayfa1!O$3=0,"",IF(Sayfa1!O28=0,"BOŞ",IF(Sayfa1!O28=Sayfa1!O$3,"+","-")))</f>
        <v>BOŞ</v>
      </c>
      <c r="O124" s="46" t="str">
        <f>IF(Sayfa1!P$3=0,"",IF(Sayfa1!P28=0,"BOŞ",IF(Sayfa1!P28=Sayfa1!P$3,"+","-")))</f>
        <v>BOŞ</v>
      </c>
      <c r="P124" s="46" t="str">
        <f>IF(Sayfa1!Q$3=0,"",IF(Sayfa1!Q28=0,"BOŞ",IF(Sayfa1!Q28=Sayfa1!Q$3,"+","-")))</f>
        <v>BOŞ</v>
      </c>
      <c r="Q124" s="46" t="str">
        <f>IF(Sayfa1!R$3=0,"",IF(Sayfa1!R28=0,"BOŞ",IF(Sayfa1!R28=Sayfa1!R$3,"+","-")))</f>
        <v>BOŞ</v>
      </c>
      <c r="R124" s="46" t="str">
        <f>IF(Sayfa1!S$3=0,"",IF(Sayfa1!S28=0,"BOŞ",IF(Sayfa1!S28=Sayfa1!S$3,"+","-")))</f>
        <v>BOŞ</v>
      </c>
      <c r="S124" s="46" t="str">
        <f>IF(Sayfa1!T$3=0,"",IF(Sayfa1!T28=0,"BOŞ",IF(Sayfa1!T28=Sayfa1!T$3,"+","-")))</f>
        <v>BOŞ</v>
      </c>
      <c r="T124" s="46" t="str">
        <f>IF(Sayfa1!U$3=0,"",IF(Sayfa1!U28=0,"BOŞ",IF(Sayfa1!U28=Sayfa1!U$3,"+","-")))</f>
        <v>BOŞ</v>
      </c>
      <c r="U124" s="46" t="str">
        <f>IF(Sayfa1!V$3=0,"",IF(Sayfa1!V28=0,"BOŞ",IF(Sayfa1!V28=Sayfa1!V$3,"+","-")))</f>
        <v>BOŞ</v>
      </c>
      <c r="V124" s="46" t="str">
        <f>IF(Sayfa1!W$3=0,"",IF(Sayfa1!W28=0,"BOŞ",IF(Sayfa1!W28=Sayfa1!W$3,"+","-")))</f>
        <v>BOŞ</v>
      </c>
      <c r="W124" s="46" t="str">
        <f>IF(Sayfa1!X$3=0,"",IF(Sayfa1!X28=0,"BOŞ",IF(Sayfa1!X28=Sayfa1!X$3,"+","-")))</f>
        <v>BOŞ</v>
      </c>
      <c r="X124" s="46">
        <f>IF(Sayfa1!Y$3=0,"",IF(Sayfa1!Y28=0,"BOŞ",IF(Sayfa1!Y28=Sayfa1!Y$3,"+","-")))</f>
      </c>
      <c r="Y124" s="46">
        <f>IF(Sayfa1!Z$3=0,"",IF(Sayfa1!Z28=0,"BOŞ",IF(Sayfa1!Z28=Sayfa1!Z$3,"+","-")))</f>
      </c>
      <c r="Z124" s="46">
        <f>IF(Sayfa1!AA$3=0,"",IF(Sayfa1!AA28=0,"BOŞ",IF(Sayfa1!AA28=Sayfa1!AA$3,"+","-")))</f>
      </c>
      <c r="AA124" s="46">
        <f>IF(Sayfa1!AB$3=0,"",IF(Sayfa1!AB28=0,"BOŞ",IF(Sayfa1!AB28=Sayfa1!AB$3,"+","-")))</f>
      </c>
      <c r="AB124" s="46">
        <f>IF(Sayfa1!AC$3=0,"",IF(Sayfa1!AC28=0,"BOŞ",IF(Sayfa1!AC28=Sayfa1!AC$3,"+","-")))</f>
      </c>
      <c r="AC124" s="46">
        <f>IF(Sayfa1!AD$3=0,"",IF(Sayfa1!AD28=0,"BOŞ",IF(Sayfa1!AD28=Sayfa1!AD$3,"+","-")))</f>
      </c>
      <c r="AD124" s="46">
        <f>IF(Sayfa1!AE$3=0,"",IF(Sayfa1!AE28=0,"BOŞ",IF(Sayfa1!AE28=Sayfa1!AE$3,"+","-")))</f>
      </c>
      <c r="AE124" s="46">
        <f>IF(Sayfa1!AF$3=0,"",IF(Sayfa1!AF28=0,"BOŞ",IF(Sayfa1!AF28=Sayfa1!AF$3,"+","-")))</f>
      </c>
      <c r="AF124" s="46">
        <f>IF(Sayfa1!AG$3=0,"",IF(Sayfa1!AG28=0,"BOŞ",IF(Sayfa1!AG28=Sayfa1!AG$3,"+","-")))</f>
      </c>
      <c r="AG124" s="46">
        <f>IF(Sayfa1!AH$3=0,"",IF(Sayfa1!AH28=0,"BOŞ",IF(Sayfa1!AH28=Sayfa1!AH$3,"+","-")))</f>
      </c>
      <c r="AH124" s="130"/>
      <c r="AI124" s="130"/>
      <c r="AJ124" s="130"/>
      <c r="AK124" s="133"/>
      <c r="AL124" s="131"/>
      <c r="AM124" s="130"/>
      <c r="AN124" s="124"/>
      <c r="AO124" s="125"/>
    </row>
    <row r="125" spans="1:41" ht="12.75">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row>
    <row r="126" spans="1:41" ht="12" customHeight="1">
      <c r="A126" s="49">
        <f>Sayfa1!B29</f>
        <v>0</v>
      </c>
      <c r="B126" s="49" t="s">
        <v>32</v>
      </c>
      <c r="C126" s="2"/>
      <c r="D126" s="50">
        <f>Sayfa1!E$2</f>
        <v>1</v>
      </c>
      <c r="E126" s="50">
        <f>Sayfa1!F$2</f>
        <v>2</v>
      </c>
      <c r="F126" s="50">
        <f>Sayfa1!G$2</f>
        <v>3</v>
      </c>
      <c r="G126" s="50">
        <f>Sayfa1!H$2</f>
        <v>4</v>
      </c>
      <c r="H126" s="50">
        <f>Sayfa1!I$2</f>
        <v>5</v>
      </c>
      <c r="I126" s="50">
        <f>Sayfa1!J$2</f>
        <v>6</v>
      </c>
      <c r="J126" s="50">
        <f>Sayfa1!K$2</f>
        <v>7</v>
      </c>
      <c r="K126" s="50">
        <f>Sayfa1!L$2</f>
        <v>8</v>
      </c>
      <c r="L126" s="50">
        <f>Sayfa1!M$2</f>
        <v>9</v>
      </c>
      <c r="M126" s="50">
        <f>Sayfa1!N$2</f>
        <v>10</v>
      </c>
      <c r="N126" s="50">
        <f>Sayfa1!O$2</f>
        <v>11</v>
      </c>
      <c r="O126" s="50">
        <f>Sayfa1!P$2</f>
        <v>12</v>
      </c>
      <c r="P126" s="50">
        <f>Sayfa1!Q$2</f>
        <v>13</v>
      </c>
      <c r="Q126" s="50">
        <f>Sayfa1!R$2</f>
        <v>14</v>
      </c>
      <c r="R126" s="50">
        <f>Sayfa1!S$2</f>
        <v>15</v>
      </c>
      <c r="S126" s="50">
        <f>Sayfa1!T$2</f>
        <v>16</v>
      </c>
      <c r="T126" s="50">
        <f>Sayfa1!U$2</f>
        <v>17</v>
      </c>
      <c r="U126" s="50">
        <f>Sayfa1!V$2</f>
        <v>18</v>
      </c>
      <c r="V126" s="50">
        <f>Sayfa1!W$2</f>
        <v>19</v>
      </c>
      <c r="W126" s="50">
        <f>Sayfa1!X$2</f>
        <v>20</v>
      </c>
      <c r="X126" s="50">
        <f>Sayfa1!Y$2</f>
        <v>21</v>
      </c>
      <c r="Y126" s="50">
        <f>Sayfa1!Z$2</f>
        <v>22</v>
      </c>
      <c r="Z126" s="50">
        <f>Sayfa1!AA$2</f>
        <v>23</v>
      </c>
      <c r="AA126" s="50">
        <f>Sayfa1!AB$2</f>
        <v>24</v>
      </c>
      <c r="AB126" s="50">
        <f>Sayfa1!AC$2</f>
        <v>25</v>
      </c>
      <c r="AC126" s="50">
        <f>Sayfa1!AD$2</f>
        <v>26</v>
      </c>
      <c r="AD126" s="50">
        <f>Sayfa1!AE$2</f>
        <v>27</v>
      </c>
      <c r="AE126" s="50">
        <f>Sayfa1!AF$2</f>
        <v>28</v>
      </c>
      <c r="AF126" s="50">
        <f>Sayfa1!AG$2</f>
        <v>29</v>
      </c>
      <c r="AG126" s="50">
        <f>Sayfa1!AH$2</f>
        <v>30</v>
      </c>
      <c r="AH126" s="127" t="b">
        <v>1</v>
      </c>
      <c r="AI126" s="127" t="b">
        <v>0</v>
      </c>
      <c r="AJ126" s="129" t="s">
        <v>12</v>
      </c>
      <c r="AK126" s="129" t="s">
        <v>14</v>
      </c>
      <c r="AL126" s="129" t="s">
        <v>15</v>
      </c>
      <c r="AM126" s="129" t="s">
        <v>19</v>
      </c>
      <c r="AN126" s="118" t="s">
        <v>39</v>
      </c>
      <c r="AO126" s="119"/>
    </row>
    <row r="127" spans="1:41" ht="12" customHeight="1">
      <c r="A127" s="49">
        <f>Sayfa1!C29</f>
        <v>0</v>
      </c>
      <c r="B127" s="43" t="s">
        <v>30</v>
      </c>
      <c r="C127" s="2"/>
      <c r="D127" s="46" t="str">
        <f>Sayfa1!E$3</f>
        <v>A</v>
      </c>
      <c r="E127" s="46" t="str">
        <f>Sayfa1!F$3</f>
        <v>B</v>
      </c>
      <c r="F127" s="46" t="str">
        <f>Sayfa1!G$3</f>
        <v>C</v>
      </c>
      <c r="G127" s="46" t="str">
        <f>Sayfa1!H$3</f>
        <v>A</v>
      </c>
      <c r="H127" s="46" t="str">
        <f>Sayfa1!I$3</f>
        <v>B</v>
      </c>
      <c r="I127" s="46" t="str">
        <f>Sayfa1!J$3</f>
        <v>C</v>
      </c>
      <c r="J127" s="46" t="str">
        <f>Sayfa1!K$3</f>
        <v>C</v>
      </c>
      <c r="K127" s="46" t="str">
        <f>Sayfa1!L$3</f>
        <v>B</v>
      </c>
      <c r="L127" s="46" t="str">
        <f>Sayfa1!M$3</f>
        <v>C</v>
      </c>
      <c r="M127" s="46" t="str">
        <f>Sayfa1!N$3</f>
        <v>C</v>
      </c>
      <c r="N127" s="46" t="str">
        <f>Sayfa1!O$3</f>
        <v>C</v>
      </c>
      <c r="O127" s="46" t="str">
        <f>Sayfa1!P$3</f>
        <v>B</v>
      </c>
      <c r="P127" s="46" t="str">
        <f>Sayfa1!Q$3</f>
        <v>C</v>
      </c>
      <c r="Q127" s="46" t="str">
        <f>Sayfa1!R$3</f>
        <v>C</v>
      </c>
      <c r="R127" s="46" t="str">
        <f>Sayfa1!S$3</f>
        <v>B</v>
      </c>
      <c r="S127" s="46" t="str">
        <f>Sayfa1!T$3</f>
        <v>A</v>
      </c>
      <c r="T127" s="46" t="str">
        <f>Sayfa1!U$3</f>
        <v>C</v>
      </c>
      <c r="U127" s="46" t="str">
        <f>Sayfa1!V$3</f>
        <v>C</v>
      </c>
      <c r="V127" s="46" t="str">
        <f>Sayfa1!W$3</f>
        <v>A</v>
      </c>
      <c r="W127" s="46" t="str">
        <f>Sayfa1!X$3</f>
        <v>B</v>
      </c>
      <c r="X127" s="46">
        <f>Sayfa1!Y$3</f>
        <v>0</v>
      </c>
      <c r="Y127" s="46">
        <f>Sayfa1!Z$3</f>
        <v>0</v>
      </c>
      <c r="Z127" s="46">
        <f>Sayfa1!AA$3</f>
        <v>0</v>
      </c>
      <c r="AA127" s="46">
        <f>Sayfa1!AB$3</f>
        <v>0</v>
      </c>
      <c r="AB127" s="46">
        <f>Sayfa1!AC$3</f>
        <v>0</v>
      </c>
      <c r="AC127" s="46">
        <f>Sayfa1!AD$3</f>
        <v>0</v>
      </c>
      <c r="AD127" s="46">
        <f>Sayfa1!AE$3</f>
        <v>0</v>
      </c>
      <c r="AE127" s="46">
        <f>Sayfa1!AF$3</f>
        <v>0</v>
      </c>
      <c r="AF127" s="46">
        <f>Sayfa1!AG$3</f>
        <v>0</v>
      </c>
      <c r="AG127" s="46">
        <f>Sayfa1!AH$3</f>
        <v>0</v>
      </c>
      <c r="AH127" s="128"/>
      <c r="AI127" s="128"/>
      <c r="AJ127" s="129"/>
      <c r="AK127" s="129"/>
      <c r="AL127" s="129"/>
      <c r="AM127" s="129"/>
      <c r="AN127" s="120"/>
      <c r="AO127" s="121"/>
    </row>
    <row r="128" spans="1:41" ht="12" customHeight="1">
      <c r="A128" s="43" t="str">
        <f>GİRİŞ!$C$4&amp;" / "&amp;GİRİŞ!$C$5</f>
        <v>Matematik / doğal sayılar</v>
      </c>
      <c r="B128" s="43" t="s">
        <v>31</v>
      </c>
      <c r="C128" s="2"/>
      <c r="D128" s="46">
        <f>Sayfa1!E$29</f>
        <v>0</v>
      </c>
      <c r="E128" s="46">
        <f>Sayfa1!F$29</f>
        <v>0</v>
      </c>
      <c r="F128" s="46">
        <f>Sayfa1!G$29</f>
        <v>0</v>
      </c>
      <c r="G128" s="46">
        <f>Sayfa1!H$29</f>
        <v>0</v>
      </c>
      <c r="H128" s="46">
        <f>Sayfa1!I$29</f>
        <v>0</v>
      </c>
      <c r="I128" s="46">
        <f>Sayfa1!J$29</f>
        <v>0</v>
      </c>
      <c r="J128" s="46">
        <f>Sayfa1!K$29</f>
        <v>0</v>
      </c>
      <c r="K128" s="46">
        <f>Sayfa1!L$29</f>
        <v>0</v>
      </c>
      <c r="L128" s="46">
        <f>Sayfa1!M$29</f>
        <v>0</v>
      </c>
      <c r="M128" s="46">
        <f>Sayfa1!N$29</f>
        <v>0</v>
      </c>
      <c r="N128" s="46">
        <f>Sayfa1!O$29</f>
        <v>0</v>
      </c>
      <c r="O128" s="46">
        <f>Sayfa1!P$29</f>
        <v>0</v>
      </c>
      <c r="P128" s="46">
        <f>Sayfa1!Q$29</f>
        <v>0</v>
      </c>
      <c r="Q128" s="46">
        <f>Sayfa1!R$29</f>
        <v>0</v>
      </c>
      <c r="R128" s="46">
        <f>Sayfa1!S$29</f>
        <v>0</v>
      </c>
      <c r="S128" s="46">
        <f>Sayfa1!T$29</f>
        <v>0</v>
      </c>
      <c r="T128" s="46">
        <f>Sayfa1!U$29</f>
        <v>0</v>
      </c>
      <c r="U128" s="46">
        <f>Sayfa1!V$29</f>
        <v>0</v>
      </c>
      <c r="V128" s="46">
        <f>Sayfa1!W$29</f>
        <v>0</v>
      </c>
      <c r="W128" s="46">
        <f>Sayfa1!X$29</f>
        <v>0</v>
      </c>
      <c r="X128" s="46">
        <f>Sayfa1!Y$29</f>
        <v>0</v>
      </c>
      <c r="Y128" s="46">
        <f>Sayfa1!Z$29</f>
        <v>0</v>
      </c>
      <c r="Z128" s="46">
        <f>Sayfa1!AA$29</f>
        <v>0</v>
      </c>
      <c r="AA128" s="46">
        <f>Sayfa1!AB$29</f>
        <v>0</v>
      </c>
      <c r="AB128" s="46">
        <f>Sayfa1!AC$29</f>
        <v>0</v>
      </c>
      <c r="AC128" s="46">
        <f>Sayfa1!AD$29</f>
        <v>0</v>
      </c>
      <c r="AD128" s="46">
        <f>Sayfa1!AE$29</f>
        <v>0</v>
      </c>
      <c r="AE128" s="46">
        <f>Sayfa1!AF$29</f>
        <v>0</v>
      </c>
      <c r="AF128" s="46">
        <f>Sayfa1!AG$29</f>
        <v>0</v>
      </c>
      <c r="AG128" s="46">
        <f>Sayfa1!AH$29</f>
        <v>0</v>
      </c>
      <c r="AH128" s="130">
        <f>Sayfa1!AI$29</f>
        <v>0</v>
      </c>
      <c r="AI128" s="130">
        <f>Sayfa1!AK$29</f>
        <v>0</v>
      </c>
      <c r="AJ128" s="130">
        <f>Sayfa1!AM$29</f>
        <v>20</v>
      </c>
      <c r="AK128" s="132">
        <f>Sayfa1!AN$29</f>
        <v>0</v>
      </c>
      <c r="AL128" s="131">
        <f>Sayfa1!AP$29</f>
        <v>0</v>
      </c>
      <c r="AM128" s="130" t="str">
        <f>Sayfa1!AQ$29</f>
        <v>0</v>
      </c>
      <c r="AN128" s="122" t="str">
        <f>Sayfa1!$AY$36&amp;" Kişiden "&amp;Sayfa1!$AT$29&amp;"."</f>
        <v>21 Kişiden 22.</v>
      </c>
      <c r="AO128" s="123"/>
    </row>
    <row r="129" spans="1:41" ht="12" customHeight="1">
      <c r="A129" s="43" t="s">
        <v>28</v>
      </c>
      <c r="B129" s="43" t="s">
        <v>29</v>
      </c>
      <c r="C129" s="2"/>
      <c r="D129" s="46" t="str">
        <f>IF(Sayfa1!E$3=0,"",IF(Sayfa1!E29=0,"BOŞ",IF(Sayfa1!E29=Sayfa1!E$3,"+","-")))</f>
        <v>BOŞ</v>
      </c>
      <c r="E129" s="46" t="str">
        <f>IF(Sayfa1!F$3=0,"",IF(Sayfa1!F29=0,"BOŞ",IF(Sayfa1!F29=Sayfa1!F$3,"+","-")))</f>
        <v>BOŞ</v>
      </c>
      <c r="F129" s="46" t="str">
        <f>IF(Sayfa1!G$3=0,"",IF(Sayfa1!G29=0,"BOŞ",IF(Sayfa1!G29=Sayfa1!G$3,"+","-")))</f>
        <v>BOŞ</v>
      </c>
      <c r="G129" s="46" t="str">
        <f>IF(Sayfa1!H$3=0,"",IF(Sayfa1!H29=0,"BOŞ",IF(Sayfa1!H29=Sayfa1!H$3,"+","-")))</f>
        <v>BOŞ</v>
      </c>
      <c r="H129" s="46" t="str">
        <f>IF(Sayfa1!I$3=0,"",IF(Sayfa1!I29=0,"BOŞ",IF(Sayfa1!I29=Sayfa1!I$3,"+","-")))</f>
        <v>BOŞ</v>
      </c>
      <c r="I129" s="46" t="str">
        <f>IF(Sayfa1!J$3=0,"",IF(Sayfa1!J29=0,"BOŞ",IF(Sayfa1!J29=Sayfa1!J$3,"+","-")))</f>
        <v>BOŞ</v>
      </c>
      <c r="J129" s="46" t="str">
        <f>IF(Sayfa1!K$3=0,"",IF(Sayfa1!K29=0,"BOŞ",IF(Sayfa1!K29=Sayfa1!K$3,"+","-")))</f>
        <v>BOŞ</v>
      </c>
      <c r="K129" s="46" t="str">
        <f>IF(Sayfa1!L$3=0,"",IF(Sayfa1!L29=0,"BOŞ",IF(Sayfa1!L29=Sayfa1!L$3,"+","-")))</f>
        <v>BOŞ</v>
      </c>
      <c r="L129" s="46" t="str">
        <f>IF(Sayfa1!M$3=0,"",IF(Sayfa1!M29=0,"BOŞ",IF(Sayfa1!M29=Sayfa1!M$3,"+","-")))</f>
        <v>BOŞ</v>
      </c>
      <c r="M129" s="46" t="str">
        <f>IF(Sayfa1!N$3=0,"",IF(Sayfa1!N29=0,"BOŞ",IF(Sayfa1!N29=Sayfa1!N$3,"+","-")))</f>
        <v>BOŞ</v>
      </c>
      <c r="N129" s="46" t="str">
        <f>IF(Sayfa1!O$3=0,"",IF(Sayfa1!O29=0,"BOŞ",IF(Sayfa1!O29=Sayfa1!O$3,"+","-")))</f>
        <v>BOŞ</v>
      </c>
      <c r="O129" s="46" t="str">
        <f>IF(Sayfa1!P$3=0,"",IF(Sayfa1!P29=0,"BOŞ",IF(Sayfa1!P29=Sayfa1!P$3,"+","-")))</f>
        <v>BOŞ</v>
      </c>
      <c r="P129" s="46" t="str">
        <f>IF(Sayfa1!Q$3=0,"",IF(Sayfa1!Q29=0,"BOŞ",IF(Sayfa1!Q29=Sayfa1!Q$3,"+","-")))</f>
        <v>BOŞ</v>
      </c>
      <c r="Q129" s="46" t="str">
        <f>IF(Sayfa1!R$3=0,"",IF(Sayfa1!R29=0,"BOŞ",IF(Sayfa1!R29=Sayfa1!R$3,"+","-")))</f>
        <v>BOŞ</v>
      </c>
      <c r="R129" s="46" t="str">
        <f>IF(Sayfa1!S$3=0,"",IF(Sayfa1!S29=0,"BOŞ",IF(Sayfa1!S29=Sayfa1!S$3,"+","-")))</f>
        <v>BOŞ</v>
      </c>
      <c r="S129" s="46" t="str">
        <f>IF(Sayfa1!T$3=0,"",IF(Sayfa1!T29=0,"BOŞ",IF(Sayfa1!T29=Sayfa1!T$3,"+","-")))</f>
        <v>BOŞ</v>
      </c>
      <c r="T129" s="46" t="str">
        <f>IF(Sayfa1!U$3=0,"",IF(Sayfa1!U29=0,"BOŞ",IF(Sayfa1!U29=Sayfa1!U$3,"+","-")))</f>
        <v>BOŞ</v>
      </c>
      <c r="U129" s="46" t="str">
        <f>IF(Sayfa1!V$3=0,"",IF(Sayfa1!V29=0,"BOŞ",IF(Sayfa1!V29=Sayfa1!V$3,"+","-")))</f>
        <v>BOŞ</v>
      </c>
      <c r="V129" s="46" t="str">
        <f>IF(Sayfa1!W$3=0,"",IF(Sayfa1!W29=0,"BOŞ",IF(Sayfa1!W29=Sayfa1!W$3,"+","-")))</f>
        <v>BOŞ</v>
      </c>
      <c r="W129" s="46" t="str">
        <f>IF(Sayfa1!X$3=0,"",IF(Sayfa1!X29=0,"BOŞ",IF(Sayfa1!X29=Sayfa1!X$3,"+","-")))</f>
        <v>BOŞ</v>
      </c>
      <c r="X129" s="46">
        <f>IF(Sayfa1!Y$3=0,"",IF(Sayfa1!Y29=0,"BOŞ",IF(Sayfa1!Y29=Sayfa1!Y$3,"+","-")))</f>
      </c>
      <c r="Y129" s="46">
        <f>IF(Sayfa1!Z$3=0,"",IF(Sayfa1!Z29=0,"BOŞ",IF(Sayfa1!Z29=Sayfa1!Z$3,"+","-")))</f>
      </c>
      <c r="Z129" s="46">
        <f>IF(Sayfa1!AA$3=0,"",IF(Sayfa1!AA29=0,"BOŞ",IF(Sayfa1!AA29=Sayfa1!AA$3,"+","-")))</f>
      </c>
      <c r="AA129" s="46">
        <f>IF(Sayfa1!AB$3=0,"",IF(Sayfa1!AB29=0,"BOŞ",IF(Sayfa1!AB29=Sayfa1!AB$3,"+","-")))</f>
      </c>
      <c r="AB129" s="46">
        <f>IF(Sayfa1!AC$3=0,"",IF(Sayfa1!AC29=0,"BOŞ",IF(Sayfa1!AC29=Sayfa1!AC$3,"+","-")))</f>
      </c>
      <c r="AC129" s="46">
        <f>IF(Sayfa1!AD$3=0,"",IF(Sayfa1!AD29=0,"BOŞ",IF(Sayfa1!AD29=Sayfa1!AD$3,"+","-")))</f>
      </c>
      <c r="AD129" s="46">
        <f>IF(Sayfa1!AE$3=0,"",IF(Sayfa1!AE29=0,"BOŞ",IF(Sayfa1!AE29=Sayfa1!AE$3,"+","-")))</f>
      </c>
      <c r="AE129" s="46">
        <f>IF(Sayfa1!AF$3=0,"",IF(Sayfa1!AF29=0,"BOŞ",IF(Sayfa1!AF29=Sayfa1!AF$3,"+","-")))</f>
      </c>
      <c r="AF129" s="46">
        <f>IF(Sayfa1!AG$3=0,"",IF(Sayfa1!AG29=0,"BOŞ",IF(Sayfa1!AG29=Sayfa1!AG$3,"+","-")))</f>
      </c>
      <c r="AG129" s="46">
        <f>IF(Sayfa1!AH$3=0,"",IF(Sayfa1!AH29=0,"BOŞ",IF(Sayfa1!AH29=Sayfa1!AH$3,"+","-")))</f>
      </c>
      <c r="AH129" s="130"/>
      <c r="AI129" s="130"/>
      <c r="AJ129" s="130"/>
      <c r="AK129" s="133"/>
      <c r="AL129" s="131"/>
      <c r="AM129" s="130"/>
      <c r="AN129" s="124"/>
      <c r="AO129" s="125"/>
    </row>
    <row r="130" spans="1:41" ht="12.75">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row>
    <row r="131" spans="1:41" ht="12" customHeight="1">
      <c r="A131" s="49">
        <f>Sayfa1!B30</f>
        <v>0</v>
      </c>
      <c r="B131" s="49" t="s">
        <v>32</v>
      </c>
      <c r="C131" s="2"/>
      <c r="D131" s="50">
        <f>Sayfa1!E$2</f>
        <v>1</v>
      </c>
      <c r="E131" s="50">
        <f>Sayfa1!F$2</f>
        <v>2</v>
      </c>
      <c r="F131" s="50">
        <f>Sayfa1!G$2</f>
        <v>3</v>
      </c>
      <c r="G131" s="50">
        <f>Sayfa1!H$2</f>
        <v>4</v>
      </c>
      <c r="H131" s="50">
        <f>Sayfa1!I$2</f>
        <v>5</v>
      </c>
      <c r="I131" s="50">
        <f>Sayfa1!J$2</f>
        <v>6</v>
      </c>
      <c r="J131" s="50">
        <f>Sayfa1!K$2</f>
        <v>7</v>
      </c>
      <c r="K131" s="50">
        <f>Sayfa1!L$2</f>
        <v>8</v>
      </c>
      <c r="L131" s="50">
        <f>Sayfa1!M$2</f>
        <v>9</v>
      </c>
      <c r="M131" s="50">
        <f>Sayfa1!N$2</f>
        <v>10</v>
      </c>
      <c r="N131" s="50">
        <f>Sayfa1!O$2</f>
        <v>11</v>
      </c>
      <c r="O131" s="50">
        <f>Sayfa1!P$2</f>
        <v>12</v>
      </c>
      <c r="P131" s="50">
        <f>Sayfa1!Q$2</f>
        <v>13</v>
      </c>
      <c r="Q131" s="50">
        <f>Sayfa1!R$2</f>
        <v>14</v>
      </c>
      <c r="R131" s="50">
        <f>Sayfa1!S$2</f>
        <v>15</v>
      </c>
      <c r="S131" s="50">
        <f>Sayfa1!T$2</f>
        <v>16</v>
      </c>
      <c r="T131" s="50">
        <f>Sayfa1!U$2</f>
        <v>17</v>
      </c>
      <c r="U131" s="50">
        <f>Sayfa1!V$2</f>
        <v>18</v>
      </c>
      <c r="V131" s="50">
        <f>Sayfa1!W$2</f>
        <v>19</v>
      </c>
      <c r="W131" s="50">
        <f>Sayfa1!X$2</f>
        <v>20</v>
      </c>
      <c r="X131" s="50">
        <f>Sayfa1!Y$2</f>
        <v>21</v>
      </c>
      <c r="Y131" s="50">
        <f>Sayfa1!Z$2</f>
        <v>22</v>
      </c>
      <c r="Z131" s="50">
        <f>Sayfa1!AA$2</f>
        <v>23</v>
      </c>
      <c r="AA131" s="50">
        <f>Sayfa1!AB$2</f>
        <v>24</v>
      </c>
      <c r="AB131" s="50">
        <f>Sayfa1!AC$2</f>
        <v>25</v>
      </c>
      <c r="AC131" s="50">
        <f>Sayfa1!AD$2</f>
        <v>26</v>
      </c>
      <c r="AD131" s="50">
        <f>Sayfa1!AE$2</f>
        <v>27</v>
      </c>
      <c r="AE131" s="50">
        <f>Sayfa1!AF$2</f>
        <v>28</v>
      </c>
      <c r="AF131" s="50">
        <f>Sayfa1!AG$2</f>
        <v>29</v>
      </c>
      <c r="AG131" s="50">
        <f>Sayfa1!AH$2</f>
        <v>30</v>
      </c>
      <c r="AH131" s="127" t="b">
        <v>1</v>
      </c>
      <c r="AI131" s="127" t="b">
        <v>0</v>
      </c>
      <c r="AJ131" s="129" t="s">
        <v>12</v>
      </c>
      <c r="AK131" s="129" t="s">
        <v>14</v>
      </c>
      <c r="AL131" s="129" t="s">
        <v>15</v>
      </c>
      <c r="AM131" s="129" t="s">
        <v>19</v>
      </c>
      <c r="AN131" s="118" t="s">
        <v>39</v>
      </c>
      <c r="AO131" s="119"/>
    </row>
    <row r="132" spans="1:41" ht="12" customHeight="1">
      <c r="A132" s="49">
        <f>Sayfa1!C30</f>
        <v>0</v>
      </c>
      <c r="B132" s="43" t="s">
        <v>30</v>
      </c>
      <c r="C132" s="2"/>
      <c r="D132" s="46" t="str">
        <f>Sayfa1!E$3</f>
        <v>A</v>
      </c>
      <c r="E132" s="46" t="str">
        <f>Sayfa1!F$3</f>
        <v>B</v>
      </c>
      <c r="F132" s="46" t="str">
        <f>Sayfa1!G$3</f>
        <v>C</v>
      </c>
      <c r="G132" s="46" t="str">
        <f>Sayfa1!H$3</f>
        <v>A</v>
      </c>
      <c r="H132" s="46" t="str">
        <f>Sayfa1!I$3</f>
        <v>B</v>
      </c>
      <c r="I132" s="46" t="str">
        <f>Sayfa1!J$3</f>
        <v>C</v>
      </c>
      <c r="J132" s="46" t="str">
        <f>Sayfa1!K$3</f>
        <v>C</v>
      </c>
      <c r="K132" s="46" t="str">
        <f>Sayfa1!L$3</f>
        <v>B</v>
      </c>
      <c r="L132" s="46" t="str">
        <f>Sayfa1!M$3</f>
        <v>C</v>
      </c>
      <c r="M132" s="46" t="str">
        <f>Sayfa1!N$3</f>
        <v>C</v>
      </c>
      <c r="N132" s="46" t="str">
        <f>Sayfa1!O$3</f>
        <v>C</v>
      </c>
      <c r="O132" s="46" t="str">
        <f>Sayfa1!P$3</f>
        <v>B</v>
      </c>
      <c r="P132" s="46" t="str">
        <f>Sayfa1!Q$3</f>
        <v>C</v>
      </c>
      <c r="Q132" s="46" t="str">
        <f>Sayfa1!R$3</f>
        <v>C</v>
      </c>
      <c r="R132" s="46" t="str">
        <f>Sayfa1!S$3</f>
        <v>B</v>
      </c>
      <c r="S132" s="46" t="str">
        <f>Sayfa1!T$3</f>
        <v>A</v>
      </c>
      <c r="T132" s="46" t="str">
        <f>Sayfa1!U$3</f>
        <v>C</v>
      </c>
      <c r="U132" s="46" t="str">
        <f>Sayfa1!V$3</f>
        <v>C</v>
      </c>
      <c r="V132" s="46" t="str">
        <f>Sayfa1!W$3</f>
        <v>A</v>
      </c>
      <c r="W132" s="46" t="str">
        <f>Sayfa1!X$3</f>
        <v>B</v>
      </c>
      <c r="X132" s="46">
        <f>Sayfa1!Y$3</f>
        <v>0</v>
      </c>
      <c r="Y132" s="46">
        <f>Sayfa1!Z$3</f>
        <v>0</v>
      </c>
      <c r="Z132" s="46">
        <f>Sayfa1!AA$3</f>
        <v>0</v>
      </c>
      <c r="AA132" s="46">
        <f>Sayfa1!AB$3</f>
        <v>0</v>
      </c>
      <c r="AB132" s="46">
        <f>Sayfa1!AC$3</f>
        <v>0</v>
      </c>
      <c r="AC132" s="46">
        <f>Sayfa1!AD$3</f>
        <v>0</v>
      </c>
      <c r="AD132" s="46">
        <f>Sayfa1!AE$3</f>
        <v>0</v>
      </c>
      <c r="AE132" s="46">
        <f>Sayfa1!AF$3</f>
        <v>0</v>
      </c>
      <c r="AF132" s="46">
        <f>Sayfa1!AG$3</f>
        <v>0</v>
      </c>
      <c r="AG132" s="46">
        <f>Sayfa1!AH$3</f>
        <v>0</v>
      </c>
      <c r="AH132" s="128"/>
      <c r="AI132" s="128"/>
      <c r="AJ132" s="129"/>
      <c r="AK132" s="129"/>
      <c r="AL132" s="129"/>
      <c r="AM132" s="129"/>
      <c r="AN132" s="120"/>
      <c r="AO132" s="121"/>
    </row>
    <row r="133" spans="1:41" ht="12" customHeight="1">
      <c r="A133" s="43" t="str">
        <f>GİRİŞ!$C$4&amp;" / "&amp;GİRİŞ!$C$5</f>
        <v>Matematik / doğal sayılar</v>
      </c>
      <c r="B133" s="43" t="s">
        <v>31</v>
      </c>
      <c r="C133" s="2"/>
      <c r="D133" s="46">
        <f>Sayfa1!E$30</f>
        <v>0</v>
      </c>
      <c r="E133" s="46">
        <f>Sayfa1!F$30</f>
        <v>0</v>
      </c>
      <c r="F133" s="46">
        <f>Sayfa1!G$30</f>
        <v>0</v>
      </c>
      <c r="G133" s="46">
        <f>Sayfa1!H$30</f>
        <v>0</v>
      </c>
      <c r="H133" s="46">
        <f>Sayfa1!I$30</f>
        <v>0</v>
      </c>
      <c r="I133" s="46">
        <f>Sayfa1!J$30</f>
        <v>0</v>
      </c>
      <c r="J133" s="46">
        <f>Sayfa1!K$30</f>
        <v>0</v>
      </c>
      <c r="K133" s="46">
        <f>Sayfa1!L$30</f>
        <v>0</v>
      </c>
      <c r="L133" s="46">
        <f>Sayfa1!M$30</f>
        <v>0</v>
      </c>
      <c r="M133" s="46">
        <f>Sayfa1!N$30</f>
        <v>0</v>
      </c>
      <c r="N133" s="46">
        <f>Sayfa1!O$30</f>
        <v>0</v>
      </c>
      <c r="O133" s="46">
        <f>Sayfa1!P$30</f>
        <v>0</v>
      </c>
      <c r="P133" s="46">
        <f>Sayfa1!Q$30</f>
        <v>0</v>
      </c>
      <c r="Q133" s="46">
        <f>Sayfa1!R$30</f>
        <v>0</v>
      </c>
      <c r="R133" s="46">
        <f>Sayfa1!S$30</f>
        <v>0</v>
      </c>
      <c r="S133" s="46">
        <f>Sayfa1!T$30</f>
        <v>0</v>
      </c>
      <c r="T133" s="46">
        <f>Sayfa1!U$30</f>
        <v>0</v>
      </c>
      <c r="U133" s="46">
        <f>Sayfa1!V$30</f>
        <v>0</v>
      </c>
      <c r="V133" s="46">
        <f>Sayfa1!W$30</f>
        <v>0</v>
      </c>
      <c r="W133" s="46">
        <f>Sayfa1!X$30</f>
        <v>0</v>
      </c>
      <c r="X133" s="46">
        <f>Sayfa1!Y$30</f>
        <v>0</v>
      </c>
      <c r="Y133" s="46">
        <f>Sayfa1!Z$30</f>
        <v>0</v>
      </c>
      <c r="Z133" s="46">
        <f>Sayfa1!AA$30</f>
        <v>0</v>
      </c>
      <c r="AA133" s="46">
        <f>Sayfa1!AB$30</f>
        <v>0</v>
      </c>
      <c r="AB133" s="46">
        <f>Sayfa1!AC$30</f>
        <v>0</v>
      </c>
      <c r="AC133" s="46">
        <f>Sayfa1!AD$30</f>
        <v>0</v>
      </c>
      <c r="AD133" s="46">
        <f>Sayfa1!AE$30</f>
        <v>0</v>
      </c>
      <c r="AE133" s="46">
        <f>Sayfa1!AF$30</f>
        <v>0</v>
      </c>
      <c r="AF133" s="46">
        <f>Sayfa1!AG$30</f>
        <v>0</v>
      </c>
      <c r="AG133" s="46">
        <f>Sayfa1!AH$30</f>
        <v>0</v>
      </c>
      <c r="AH133" s="130">
        <f>Sayfa1!AI$30</f>
        <v>0</v>
      </c>
      <c r="AI133" s="130">
        <f>Sayfa1!AK$30</f>
        <v>0</v>
      </c>
      <c r="AJ133" s="130">
        <f>Sayfa1!AM$30</f>
        <v>20</v>
      </c>
      <c r="AK133" s="132">
        <f>Sayfa1!AN$30</f>
        <v>0</v>
      </c>
      <c r="AL133" s="131">
        <f>Sayfa1!AP$30</f>
        <v>0</v>
      </c>
      <c r="AM133" s="130" t="str">
        <f>Sayfa1!AQ$30</f>
        <v>0</v>
      </c>
      <c r="AN133" s="122" t="str">
        <f>Sayfa1!$AY$36&amp;" Kişiden "&amp;Sayfa1!$AT$30&amp;"."</f>
        <v>21 Kişiden 22.</v>
      </c>
      <c r="AO133" s="123"/>
    </row>
    <row r="134" spans="1:41" ht="12" customHeight="1">
      <c r="A134" s="43" t="s">
        <v>28</v>
      </c>
      <c r="B134" s="43" t="s">
        <v>29</v>
      </c>
      <c r="C134" s="2"/>
      <c r="D134" s="46" t="str">
        <f>IF(Sayfa1!E$3=0,"",IF(Sayfa1!E30=0,"BOŞ",IF(Sayfa1!E30=Sayfa1!E$3,"+","-")))</f>
        <v>BOŞ</v>
      </c>
      <c r="E134" s="46" t="str">
        <f>IF(Sayfa1!F$3=0,"",IF(Sayfa1!F30=0,"BOŞ",IF(Sayfa1!F30=Sayfa1!F$3,"+","-")))</f>
        <v>BOŞ</v>
      </c>
      <c r="F134" s="46" t="str">
        <f>IF(Sayfa1!G$3=0,"",IF(Sayfa1!G30=0,"BOŞ",IF(Sayfa1!G30=Sayfa1!G$3,"+","-")))</f>
        <v>BOŞ</v>
      </c>
      <c r="G134" s="46" t="str">
        <f>IF(Sayfa1!H$3=0,"",IF(Sayfa1!H30=0,"BOŞ",IF(Sayfa1!H30=Sayfa1!H$3,"+","-")))</f>
        <v>BOŞ</v>
      </c>
      <c r="H134" s="46" t="str">
        <f>IF(Sayfa1!I$3=0,"",IF(Sayfa1!I30=0,"BOŞ",IF(Sayfa1!I30=Sayfa1!I$3,"+","-")))</f>
        <v>BOŞ</v>
      </c>
      <c r="I134" s="46" t="str">
        <f>IF(Sayfa1!J$3=0,"",IF(Sayfa1!J30=0,"BOŞ",IF(Sayfa1!J30=Sayfa1!J$3,"+","-")))</f>
        <v>BOŞ</v>
      </c>
      <c r="J134" s="46" t="str">
        <f>IF(Sayfa1!K$3=0,"",IF(Sayfa1!K30=0,"BOŞ",IF(Sayfa1!K30=Sayfa1!K$3,"+","-")))</f>
        <v>BOŞ</v>
      </c>
      <c r="K134" s="46" t="str">
        <f>IF(Sayfa1!L$3=0,"",IF(Sayfa1!L30=0,"BOŞ",IF(Sayfa1!L30=Sayfa1!L$3,"+","-")))</f>
        <v>BOŞ</v>
      </c>
      <c r="L134" s="46" t="str">
        <f>IF(Sayfa1!M$3=0,"",IF(Sayfa1!M30=0,"BOŞ",IF(Sayfa1!M30=Sayfa1!M$3,"+","-")))</f>
        <v>BOŞ</v>
      </c>
      <c r="M134" s="46" t="str">
        <f>IF(Sayfa1!N$3=0,"",IF(Sayfa1!N30=0,"BOŞ",IF(Sayfa1!N30=Sayfa1!N$3,"+","-")))</f>
        <v>BOŞ</v>
      </c>
      <c r="N134" s="46" t="str">
        <f>IF(Sayfa1!O$3=0,"",IF(Sayfa1!O30=0,"BOŞ",IF(Sayfa1!O30=Sayfa1!O$3,"+","-")))</f>
        <v>BOŞ</v>
      </c>
      <c r="O134" s="46" t="str">
        <f>IF(Sayfa1!P$3=0,"",IF(Sayfa1!P30=0,"BOŞ",IF(Sayfa1!P30=Sayfa1!P$3,"+","-")))</f>
        <v>BOŞ</v>
      </c>
      <c r="P134" s="46" t="str">
        <f>IF(Sayfa1!Q$3=0,"",IF(Sayfa1!Q30=0,"BOŞ",IF(Sayfa1!Q30=Sayfa1!Q$3,"+","-")))</f>
        <v>BOŞ</v>
      </c>
      <c r="Q134" s="46" t="str">
        <f>IF(Sayfa1!R$3=0,"",IF(Sayfa1!R30=0,"BOŞ",IF(Sayfa1!R30=Sayfa1!R$3,"+","-")))</f>
        <v>BOŞ</v>
      </c>
      <c r="R134" s="46" t="str">
        <f>IF(Sayfa1!S$3=0,"",IF(Sayfa1!S30=0,"BOŞ",IF(Sayfa1!S30=Sayfa1!S$3,"+","-")))</f>
        <v>BOŞ</v>
      </c>
      <c r="S134" s="46" t="str">
        <f>IF(Sayfa1!T$3=0,"",IF(Sayfa1!T30=0,"BOŞ",IF(Sayfa1!T30=Sayfa1!T$3,"+","-")))</f>
        <v>BOŞ</v>
      </c>
      <c r="T134" s="46" t="str">
        <f>IF(Sayfa1!U$3=0,"",IF(Sayfa1!U30=0,"BOŞ",IF(Sayfa1!U30=Sayfa1!U$3,"+","-")))</f>
        <v>BOŞ</v>
      </c>
      <c r="U134" s="46" t="str">
        <f>IF(Sayfa1!V$3=0,"",IF(Sayfa1!V30=0,"BOŞ",IF(Sayfa1!V30=Sayfa1!V$3,"+","-")))</f>
        <v>BOŞ</v>
      </c>
      <c r="V134" s="46" t="str">
        <f>IF(Sayfa1!W$3=0,"",IF(Sayfa1!W30=0,"BOŞ",IF(Sayfa1!W30=Sayfa1!W$3,"+","-")))</f>
        <v>BOŞ</v>
      </c>
      <c r="W134" s="46" t="str">
        <f>IF(Sayfa1!X$3=0,"",IF(Sayfa1!X30=0,"BOŞ",IF(Sayfa1!X30=Sayfa1!X$3,"+","-")))</f>
        <v>BOŞ</v>
      </c>
      <c r="X134" s="46">
        <f>IF(Sayfa1!Y$3=0,"",IF(Sayfa1!Y30=0,"BOŞ",IF(Sayfa1!Y30=Sayfa1!Y$3,"+","-")))</f>
      </c>
      <c r="Y134" s="46">
        <f>IF(Sayfa1!Z$3=0,"",IF(Sayfa1!Z30=0,"BOŞ",IF(Sayfa1!Z30=Sayfa1!Z$3,"+","-")))</f>
      </c>
      <c r="Z134" s="46">
        <f>IF(Sayfa1!AA$3=0,"",IF(Sayfa1!AA30=0,"BOŞ",IF(Sayfa1!AA30=Sayfa1!AA$3,"+","-")))</f>
      </c>
      <c r="AA134" s="46">
        <f>IF(Sayfa1!AB$3=0,"",IF(Sayfa1!AB30=0,"BOŞ",IF(Sayfa1!AB30=Sayfa1!AB$3,"+","-")))</f>
      </c>
      <c r="AB134" s="46">
        <f>IF(Sayfa1!AC$3=0,"",IF(Sayfa1!AC30=0,"BOŞ",IF(Sayfa1!AC30=Sayfa1!AC$3,"+","-")))</f>
      </c>
      <c r="AC134" s="46">
        <f>IF(Sayfa1!AD$3=0,"",IF(Sayfa1!AD30=0,"BOŞ",IF(Sayfa1!AD30=Sayfa1!AD$3,"+","-")))</f>
      </c>
      <c r="AD134" s="46">
        <f>IF(Sayfa1!AE$3=0,"",IF(Sayfa1!AE30=0,"BOŞ",IF(Sayfa1!AE30=Sayfa1!AE$3,"+","-")))</f>
      </c>
      <c r="AE134" s="46">
        <f>IF(Sayfa1!AF$3=0,"",IF(Sayfa1!AF30=0,"BOŞ",IF(Sayfa1!AF30=Sayfa1!AF$3,"+","-")))</f>
      </c>
      <c r="AF134" s="46">
        <f>IF(Sayfa1!AG$3=0,"",IF(Sayfa1!AG30=0,"BOŞ",IF(Sayfa1!AG30=Sayfa1!AG$3,"+","-")))</f>
      </c>
      <c r="AG134" s="46">
        <f>IF(Sayfa1!AH$3=0,"",IF(Sayfa1!AH30=0,"BOŞ",IF(Sayfa1!AH30=Sayfa1!AH$3,"+","-")))</f>
      </c>
      <c r="AH134" s="130"/>
      <c r="AI134" s="130"/>
      <c r="AJ134" s="130"/>
      <c r="AK134" s="133"/>
      <c r="AL134" s="131"/>
      <c r="AM134" s="130"/>
      <c r="AN134" s="124"/>
      <c r="AO134" s="125"/>
    </row>
    <row r="135" spans="1:41" ht="12.75">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row>
    <row r="136" spans="1:41" ht="12" customHeight="1">
      <c r="A136" s="52">
        <f>Sayfa1!B31</f>
        <v>0</v>
      </c>
      <c r="B136" s="52" t="s">
        <v>32</v>
      </c>
      <c r="C136" s="2"/>
      <c r="D136" s="50">
        <f>Sayfa1!E$2</f>
        <v>1</v>
      </c>
      <c r="E136" s="50">
        <f>Sayfa1!F$2</f>
        <v>2</v>
      </c>
      <c r="F136" s="50">
        <f>Sayfa1!G$2</f>
        <v>3</v>
      </c>
      <c r="G136" s="50">
        <f>Sayfa1!H$2</f>
        <v>4</v>
      </c>
      <c r="H136" s="50">
        <f>Sayfa1!I$2</f>
        <v>5</v>
      </c>
      <c r="I136" s="50">
        <f>Sayfa1!J$2</f>
        <v>6</v>
      </c>
      <c r="J136" s="50">
        <f>Sayfa1!K$2</f>
        <v>7</v>
      </c>
      <c r="K136" s="50">
        <f>Sayfa1!L$2</f>
        <v>8</v>
      </c>
      <c r="L136" s="50">
        <f>Sayfa1!M$2</f>
        <v>9</v>
      </c>
      <c r="M136" s="50">
        <f>Sayfa1!N$2</f>
        <v>10</v>
      </c>
      <c r="N136" s="50">
        <f>Sayfa1!O$2</f>
        <v>11</v>
      </c>
      <c r="O136" s="50">
        <f>Sayfa1!P$2</f>
        <v>12</v>
      </c>
      <c r="P136" s="50">
        <f>Sayfa1!Q$2</f>
        <v>13</v>
      </c>
      <c r="Q136" s="50">
        <f>Sayfa1!R$2</f>
        <v>14</v>
      </c>
      <c r="R136" s="50">
        <f>Sayfa1!S$2</f>
        <v>15</v>
      </c>
      <c r="S136" s="50">
        <f>Sayfa1!T$2</f>
        <v>16</v>
      </c>
      <c r="T136" s="50">
        <f>Sayfa1!U$2</f>
        <v>17</v>
      </c>
      <c r="U136" s="50">
        <f>Sayfa1!V$2</f>
        <v>18</v>
      </c>
      <c r="V136" s="50">
        <f>Sayfa1!W$2</f>
        <v>19</v>
      </c>
      <c r="W136" s="50">
        <f>Sayfa1!X$2</f>
        <v>20</v>
      </c>
      <c r="X136" s="50">
        <f>Sayfa1!Y$2</f>
        <v>21</v>
      </c>
      <c r="Y136" s="50">
        <f>Sayfa1!Z$2</f>
        <v>22</v>
      </c>
      <c r="Z136" s="50">
        <f>Sayfa1!AA$2</f>
        <v>23</v>
      </c>
      <c r="AA136" s="50">
        <f>Sayfa1!AB$2</f>
        <v>24</v>
      </c>
      <c r="AB136" s="50">
        <f>Sayfa1!AC$2</f>
        <v>25</v>
      </c>
      <c r="AC136" s="50">
        <f>Sayfa1!AD$2</f>
        <v>26</v>
      </c>
      <c r="AD136" s="50">
        <f>Sayfa1!AE$2</f>
        <v>27</v>
      </c>
      <c r="AE136" s="50">
        <f>Sayfa1!AF$2</f>
        <v>28</v>
      </c>
      <c r="AF136" s="50">
        <f>Sayfa1!AG$2</f>
        <v>29</v>
      </c>
      <c r="AG136" s="50">
        <f>Sayfa1!AH$2</f>
        <v>30</v>
      </c>
      <c r="AH136" s="127" t="b">
        <v>1</v>
      </c>
      <c r="AI136" s="127" t="b">
        <v>0</v>
      </c>
      <c r="AJ136" s="129" t="s">
        <v>12</v>
      </c>
      <c r="AK136" s="129" t="s">
        <v>14</v>
      </c>
      <c r="AL136" s="129" t="s">
        <v>15</v>
      </c>
      <c r="AM136" s="129" t="s">
        <v>19</v>
      </c>
      <c r="AN136" s="118" t="s">
        <v>39</v>
      </c>
      <c r="AO136" s="119"/>
    </row>
    <row r="137" spans="1:41" ht="12" customHeight="1">
      <c r="A137" s="52">
        <f>Sayfa1!C31</f>
        <v>0</v>
      </c>
      <c r="B137" s="46" t="s">
        <v>30</v>
      </c>
      <c r="C137" s="2"/>
      <c r="D137" s="46" t="str">
        <f>Sayfa1!E$3</f>
        <v>A</v>
      </c>
      <c r="E137" s="46" t="str">
        <f>Sayfa1!F$3</f>
        <v>B</v>
      </c>
      <c r="F137" s="46" t="str">
        <f>Sayfa1!G$3</f>
        <v>C</v>
      </c>
      <c r="G137" s="46" t="str">
        <f>Sayfa1!H$3</f>
        <v>A</v>
      </c>
      <c r="H137" s="46" t="str">
        <f>Sayfa1!I$3</f>
        <v>B</v>
      </c>
      <c r="I137" s="46" t="str">
        <f>Sayfa1!J$3</f>
        <v>C</v>
      </c>
      <c r="J137" s="46" t="str">
        <f>Sayfa1!K$3</f>
        <v>C</v>
      </c>
      <c r="K137" s="46" t="str">
        <f>Sayfa1!L$3</f>
        <v>B</v>
      </c>
      <c r="L137" s="46" t="str">
        <f>Sayfa1!M$3</f>
        <v>C</v>
      </c>
      <c r="M137" s="46" t="str">
        <f>Sayfa1!N$3</f>
        <v>C</v>
      </c>
      <c r="N137" s="46" t="str">
        <f>Sayfa1!O$3</f>
        <v>C</v>
      </c>
      <c r="O137" s="46" t="str">
        <f>Sayfa1!P$3</f>
        <v>B</v>
      </c>
      <c r="P137" s="46" t="str">
        <f>Sayfa1!Q$3</f>
        <v>C</v>
      </c>
      <c r="Q137" s="46" t="str">
        <f>Sayfa1!R$3</f>
        <v>C</v>
      </c>
      <c r="R137" s="46" t="str">
        <f>Sayfa1!S$3</f>
        <v>B</v>
      </c>
      <c r="S137" s="46" t="str">
        <f>Sayfa1!T$3</f>
        <v>A</v>
      </c>
      <c r="T137" s="46" t="str">
        <f>Sayfa1!U$3</f>
        <v>C</v>
      </c>
      <c r="U137" s="46" t="str">
        <f>Sayfa1!V$3</f>
        <v>C</v>
      </c>
      <c r="V137" s="46" t="str">
        <f>Sayfa1!W$3</f>
        <v>A</v>
      </c>
      <c r="W137" s="46" t="str">
        <f>Sayfa1!X$3</f>
        <v>B</v>
      </c>
      <c r="X137" s="46">
        <f>Sayfa1!Y$3</f>
        <v>0</v>
      </c>
      <c r="Y137" s="46">
        <f>Sayfa1!Z$3</f>
        <v>0</v>
      </c>
      <c r="Z137" s="46">
        <f>Sayfa1!AA$3</f>
        <v>0</v>
      </c>
      <c r="AA137" s="46">
        <f>Sayfa1!AB$3</f>
        <v>0</v>
      </c>
      <c r="AB137" s="46">
        <f>Sayfa1!AC$3</f>
        <v>0</v>
      </c>
      <c r="AC137" s="46">
        <f>Sayfa1!AD$3</f>
        <v>0</v>
      </c>
      <c r="AD137" s="46">
        <f>Sayfa1!AE$3</f>
        <v>0</v>
      </c>
      <c r="AE137" s="46">
        <f>Sayfa1!AF$3</f>
        <v>0</v>
      </c>
      <c r="AF137" s="46">
        <f>Sayfa1!AG$3</f>
        <v>0</v>
      </c>
      <c r="AG137" s="46">
        <f>Sayfa1!AH$3</f>
        <v>0</v>
      </c>
      <c r="AH137" s="128"/>
      <c r="AI137" s="128"/>
      <c r="AJ137" s="129"/>
      <c r="AK137" s="129"/>
      <c r="AL137" s="129"/>
      <c r="AM137" s="129"/>
      <c r="AN137" s="120"/>
      <c r="AO137" s="121"/>
    </row>
    <row r="138" spans="1:41" ht="12" customHeight="1">
      <c r="A138" s="43" t="str">
        <f>GİRİŞ!$C$4&amp;" / "&amp;GİRİŞ!$C$5</f>
        <v>Matematik / doğal sayılar</v>
      </c>
      <c r="B138" s="46" t="s">
        <v>31</v>
      </c>
      <c r="C138" s="2"/>
      <c r="D138" s="46">
        <f>Sayfa1!E$31</f>
        <v>0</v>
      </c>
      <c r="E138" s="46">
        <f>Sayfa1!F$31</f>
        <v>0</v>
      </c>
      <c r="F138" s="46">
        <f>Sayfa1!G$31</f>
        <v>0</v>
      </c>
      <c r="G138" s="46">
        <f>Sayfa1!H$31</f>
        <v>0</v>
      </c>
      <c r="H138" s="46">
        <f>Sayfa1!I$31</f>
        <v>0</v>
      </c>
      <c r="I138" s="46">
        <f>Sayfa1!J$31</f>
        <v>0</v>
      </c>
      <c r="J138" s="46">
        <f>Sayfa1!K$31</f>
        <v>0</v>
      </c>
      <c r="K138" s="46">
        <f>Sayfa1!L$31</f>
        <v>0</v>
      </c>
      <c r="L138" s="46">
        <f>Sayfa1!M$31</f>
        <v>0</v>
      </c>
      <c r="M138" s="46">
        <f>Sayfa1!N$31</f>
        <v>0</v>
      </c>
      <c r="N138" s="46">
        <f>Sayfa1!O$31</f>
        <v>0</v>
      </c>
      <c r="O138" s="46">
        <f>Sayfa1!P$31</f>
        <v>0</v>
      </c>
      <c r="P138" s="46">
        <f>Sayfa1!Q$31</f>
        <v>0</v>
      </c>
      <c r="Q138" s="46">
        <f>Sayfa1!R$31</f>
        <v>0</v>
      </c>
      <c r="R138" s="46">
        <f>Sayfa1!S$31</f>
        <v>0</v>
      </c>
      <c r="S138" s="46">
        <f>Sayfa1!T$31</f>
        <v>0</v>
      </c>
      <c r="T138" s="46">
        <f>Sayfa1!U$31</f>
        <v>0</v>
      </c>
      <c r="U138" s="46">
        <f>Sayfa1!V$31</f>
        <v>0</v>
      </c>
      <c r="V138" s="46">
        <f>Sayfa1!W$31</f>
        <v>0</v>
      </c>
      <c r="W138" s="46">
        <f>Sayfa1!X$31</f>
        <v>0</v>
      </c>
      <c r="X138" s="46">
        <f>Sayfa1!Y$31</f>
        <v>0</v>
      </c>
      <c r="Y138" s="46">
        <f>Sayfa1!Z$31</f>
        <v>0</v>
      </c>
      <c r="Z138" s="46">
        <f>Sayfa1!AA$31</f>
        <v>0</v>
      </c>
      <c r="AA138" s="46">
        <f>Sayfa1!AB$31</f>
        <v>0</v>
      </c>
      <c r="AB138" s="46">
        <f>Sayfa1!AC$31</f>
        <v>0</v>
      </c>
      <c r="AC138" s="46">
        <f>Sayfa1!AD$31</f>
        <v>0</v>
      </c>
      <c r="AD138" s="46">
        <f>Sayfa1!AE$31</f>
        <v>0</v>
      </c>
      <c r="AE138" s="46">
        <f>Sayfa1!AF$31</f>
        <v>0</v>
      </c>
      <c r="AF138" s="46">
        <f>Sayfa1!AG$31</f>
        <v>0</v>
      </c>
      <c r="AG138" s="46">
        <f>Sayfa1!AH$31</f>
        <v>0</v>
      </c>
      <c r="AH138" s="130">
        <f>Sayfa1!AI$31</f>
        <v>0</v>
      </c>
      <c r="AI138" s="130">
        <f>Sayfa1!AK$31</f>
        <v>0</v>
      </c>
      <c r="AJ138" s="130">
        <f>Sayfa1!AM$31</f>
        <v>20</v>
      </c>
      <c r="AK138" s="132">
        <f>Sayfa1!AN$31</f>
        <v>0</v>
      </c>
      <c r="AL138" s="131">
        <f>Sayfa1!AP$31</f>
        <v>0</v>
      </c>
      <c r="AM138" s="130" t="str">
        <f>Sayfa1!AQ$31</f>
        <v>0</v>
      </c>
      <c r="AN138" s="122" t="str">
        <f>Sayfa1!$AY$36&amp;" Kişiden "&amp;Sayfa1!$AT$31&amp;"."</f>
        <v>21 Kişiden 22.</v>
      </c>
      <c r="AO138" s="123"/>
    </row>
    <row r="139" spans="1:41" ht="12" customHeight="1">
      <c r="A139" s="46" t="s">
        <v>28</v>
      </c>
      <c r="B139" s="46" t="s">
        <v>29</v>
      </c>
      <c r="C139" s="2"/>
      <c r="D139" s="46" t="str">
        <f>IF(Sayfa1!E$3=0,"",IF(Sayfa1!E31=0,"BOŞ",IF(Sayfa1!E31=Sayfa1!E$3,"+","-")))</f>
        <v>BOŞ</v>
      </c>
      <c r="E139" s="46" t="str">
        <f>IF(Sayfa1!F$3=0,"",IF(Sayfa1!F31=0,"BOŞ",IF(Sayfa1!F31=Sayfa1!F$3,"+","-")))</f>
        <v>BOŞ</v>
      </c>
      <c r="F139" s="46" t="str">
        <f>IF(Sayfa1!G$3=0,"",IF(Sayfa1!G31=0,"BOŞ",IF(Sayfa1!G31=Sayfa1!G$3,"+","-")))</f>
        <v>BOŞ</v>
      </c>
      <c r="G139" s="46" t="str">
        <f>IF(Sayfa1!H$3=0,"",IF(Sayfa1!H31=0,"BOŞ",IF(Sayfa1!H31=Sayfa1!H$3,"+","-")))</f>
        <v>BOŞ</v>
      </c>
      <c r="H139" s="46" t="str">
        <f>IF(Sayfa1!I$3=0,"",IF(Sayfa1!I31=0,"BOŞ",IF(Sayfa1!I31=Sayfa1!I$3,"+","-")))</f>
        <v>BOŞ</v>
      </c>
      <c r="I139" s="46" t="str">
        <f>IF(Sayfa1!J$3=0,"",IF(Sayfa1!J31=0,"BOŞ",IF(Sayfa1!J31=Sayfa1!J$3,"+","-")))</f>
        <v>BOŞ</v>
      </c>
      <c r="J139" s="46" t="str">
        <f>IF(Sayfa1!K$3=0,"",IF(Sayfa1!K31=0,"BOŞ",IF(Sayfa1!K31=Sayfa1!K$3,"+","-")))</f>
        <v>BOŞ</v>
      </c>
      <c r="K139" s="46" t="str">
        <f>IF(Sayfa1!L$3=0,"",IF(Sayfa1!L31=0,"BOŞ",IF(Sayfa1!L31=Sayfa1!L$3,"+","-")))</f>
        <v>BOŞ</v>
      </c>
      <c r="L139" s="46" t="str">
        <f>IF(Sayfa1!M$3=0,"",IF(Sayfa1!M31=0,"BOŞ",IF(Sayfa1!M31=Sayfa1!M$3,"+","-")))</f>
        <v>BOŞ</v>
      </c>
      <c r="M139" s="46" t="str">
        <f>IF(Sayfa1!N$3=0,"",IF(Sayfa1!N31=0,"BOŞ",IF(Sayfa1!N31=Sayfa1!N$3,"+","-")))</f>
        <v>BOŞ</v>
      </c>
      <c r="N139" s="46" t="str">
        <f>IF(Sayfa1!O$3=0,"",IF(Sayfa1!O31=0,"BOŞ",IF(Sayfa1!O31=Sayfa1!O$3,"+","-")))</f>
        <v>BOŞ</v>
      </c>
      <c r="O139" s="46" t="str">
        <f>IF(Sayfa1!P$3=0,"",IF(Sayfa1!P31=0,"BOŞ",IF(Sayfa1!P31=Sayfa1!P$3,"+","-")))</f>
        <v>BOŞ</v>
      </c>
      <c r="P139" s="46" t="str">
        <f>IF(Sayfa1!Q$3=0,"",IF(Sayfa1!Q31=0,"BOŞ",IF(Sayfa1!Q31=Sayfa1!Q$3,"+","-")))</f>
        <v>BOŞ</v>
      </c>
      <c r="Q139" s="46" t="str">
        <f>IF(Sayfa1!R$3=0,"",IF(Sayfa1!R31=0,"BOŞ",IF(Sayfa1!R31=Sayfa1!R$3,"+","-")))</f>
        <v>BOŞ</v>
      </c>
      <c r="R139" s="46" t="str">
        <f>IF(Sayfa1!S$3=0,"",IF(Sayfa1!S31=0,"BOŞ",IF(Sayfa1!S31=Sayfa1!S$3,"+","-")))</f>
        <v>BOŞ</v>
      </c>
      <c r="S139" s="46" t="str">
        <f>IF(Sayfa1!T$3=0,"",IF(Sayfa1!T31=0,"BOŞ",IF(Sayfa1!T31=Sayfa1!T$3,"+","-")))</f>
        <v>BOŞ</v>
      </c>
      <c r="T139" s="46" t="str">
        <f>IF(Sayfa1!U$3=0,"",IF(Sayfa1!U31=0,"BOŞ",IF(Sayfa1!U31=Sayfa1!U$3,"+","-")))</f>
        <v>BOŞ</v>
      </c>
      <c r="U139" s="46" t="str">
        <f>IF(Sayfa1!V$3=0,"",IF(Sayfa1!V31=0,"BOŞ",IF(Sayfa1!V31=Sayfa1!V$3,"+","-")))</f>
        <v>BOŞ</v>
      </c>
      <c r="V139" s="46" t="str">
        <f>IF(Sayfa1!W$3=0,"",IF(Sayfa1!W31=0,"BOŞ",IF(Sayfa1!W31=Sayfa1!W$3,"+","-")))</f>
        <v>BOŞ</v>
      </c>
      <c r="W139" s="46" t="str">
        <f>IF(Sayfa1!X$3=0,"",IF(Sayfa1!X31=0,"BOŞ",IF(Sayfa1!X31=Sayfa1!X$3,"+","-")))</f>
        <v>BOŞ</v>
      </c>
      <c r="X139" s="46">
        <f>IF(Sayfa1!Y$3=0,"",IF(Sayfa1!Y31=0,"BOŞ",IF(Sayfa1!Y31=Sayfa1!Y$3,"+","-")))</f>
      </c>
      <c r="Y139" s="46">
        <f>IF(Sayfa1!Z$3=0,"",IF(Sayfa1!Z31=0,"BOŞ",IF(Sayfa1!Z31=Sayfa1!Z$3,"+","-")))</f>
      </c>
      <c r="Z139" s="46">
        <f>IF(Sayfa1!AA$3=0,"",IF(Sayfa1!AA31=0,"BOŞ",IF(Sayfa1!AA31=Sayfa1!AA$3,"+","-")))</f>
      </c>
      <c r="AA139" s="46">
        <f>IF(Sayfa1!AB$3=0,"",IF(Sayfa1!AB31=0,"BOŞ",IF(Sayfa1!AB31=Sayfa1!AB$3,"+","-")))</f>
      </c>
      <c r="AB139" s="46">
        <f>IF(Sayfa1!AC$3=0,"",IF(Sayfa1!AC31=0,"BOŞ",IF(Sayfa1!AC31=Sayfa1!AC$3,"+","-")))</f>
      </c>
      <c r="AC139" s="46">
        <f>IF(Sayfa1!AD$3=0,"",IF(Sayfa1!AD31=0,"BOŞ",IF(Sayfa1!AD31=Sayfa1!AD$3,"+","-")))</f>
      </c>
      <c r="AD139" s="46">
        <f>IF(Sayfa1!AE$3=0,"",IF(Sayfa1!AE31=0,"BOŞ",IF(Sayfa1!AE31=Sayfa1!AE$3,"+","-")))</f>
      </c>
      <c r="AE139" s="46">
        <f>IF(Sayfa1!AF$3=0,"",IF(Sayfa1!AF31=0,"BOŞ",IF(Sayfa1!AF31=Sayfa1!AF$3,"+","-")))</f>
      </c>
      <c r="AF139" s="46">
        <f>IF(Sayfa1!AG$3=0,"",IF(Sayfa1!AG31=0,"BOŞ",IF(Sayfa1!AG31=Sayfa1!AG$3,"+","-")))</f>
      </c>
      <c r="AG139" s="46">
        <f>IF(Sayfa1!AH$3=0,"",IF(Sayfa1!AH31=0,"BOŞ",IF(Sayfa1!AH31=Sayfa1!AH$3,"+","-")))</f>
      </c>
      <c r="AH139" s="130"/>
      <c r="AI139" s="130"/>
      <c r="AJ139" s="130"/>
      <c r="AK139" s="133"/>
      <c r="AL139" s="131"/>
      <c r="AM139" s="130"/>
      <c r="AN139" s="124"/>
      <c r="AO139" s="125"/>
    </row>
    <row r="140" spans="1:41" ht="0.75" customHeight="1">
      <c r="A140" s="54"/>
      <c r="B140" s="54"/>
      <c r="C140" s="51"/>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5"/>
      <c r="AL140" s="56"/>
      <c r="AM140" s="54"/>
      <c r="AN140" s="54"/>
      <c r="AO140" s="54"/>
    </row>
    <row r="141" spans="1:41" ht="12" customHeight="1" hidden="1">
      <c r="A141" s="54"/>
      <c r="B141" s="54"/>
      <c r="C141" s="51"/>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5"/>
      <c r="AL141" s="56"/>
      <c r="AM141" s="54"/>
      <c r="AN141" s="54"/>
      <c r="AO141" s="54"/>
    </row>
    <row r="142" spans="1:41" ht="12" customHeight="1" hidden="1">
      <c r="A142" s="54"/>
      <c r="B142" s="54"/>
      <c r="C142" s="51"/>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5"/>
      <c r="AL142" s="56"/>
      <c r="AM142" s="54"/>
      <c r="AN142" s="54"/>
      <c r="AO142" s="54"/>
    </row>
    <row r="143" spans="1:41" ht="12.75">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row>
    <row r="144" spans="1:41" ht="12" customHeight="1">
      <c r="A144" s="49">
        <f>Sayfa1!B32</f>
        <v>0</v>
      </c>
      <c r="B144" s="52" t="s">
        <v>32</v>
      </c>
      <c r="C144" s="2"/>
      <c r="D144" s="50">
        <f>Sayfa1!E$2</f>
        <v>1</v>
      </c>
      <c r="E144" s="50">
        <f>Sayfa1!F$2</f>
        <v>2</v>
      </c>
      <c r="F144" s="50">
        <f>Sayfa1!G$2</f>
        <v>3</v>
      </c>
      <c r="G144" s="50">
        <f>Sayfa1!H$2</f>
        <v>4</v>
      </c>
      <c r="H144" s="50">
        <f>Sayfa1!I$2</f>
        <v>5</v>
      </c>
      <c r="I144" s="50">
        <f>Sayfa1!J$2</f>
        <v>6</v>
      </c>
      <c r="J144" s="50">
        <f>Sayfa1!K$2</f>
        <v>7</v>
      </c>
      <c r="K144" s="50">
        <f>Sayfa1!L$2</f>
        <v>8</v>
      </c>
      <c r="L144" s="50">
        <f>Sayfa1!M$2</f>
        <v>9</v>
      </c>
      <c r="M144" s="50">
        <f>Sayfa1!N$2</f>
        <v>10</v>
      </c>
      <c r="N144" s="50">
        <f>Sayfa1!O$2</f>
        <v>11</v>
      </c>
      <c r="O144" s="50">
        <f>Sayfa1!P$2</f>
        <v>12</v>
      </c>
      <c r="P144" s="50">
        <f>Sayfa1!Q$2</f>
        <v>13</v>
      </c>
      <c r="Q144" s="50">
        <f>Sayfa1!R$2</f>
        <v>14</v>
      </c>
      <c r="R144" s="50">
        <f>Sayfa1!S$2</f>
        <v>15</v>
      </c>
      <c r="S144" s="50">
        <f>Sayfa1!T$2</f>
        <v>16</v>
      </c>
      <c r="T144" s="50">
        <f>Sayfa1!U$2</f>
        <v>17</v>
      </c>
      <c r="U144" s="50">
        <f>Sayfa1!V$2</f>
        <v>18</v>
      </c>
      <c r="V144" s="50">
        <f>Sayfa1!W$2</f>
        <v>19</v>
      </c>
      <c r="W144" s="50">
        <f>Sayfa1!X$2</f>
        <v>20</v>
      </c>
      <c r="X144" s="50">
        <f>Sayfa1!Y$2</f>
        <v>21</v>
      </c>
      <c r="Y144" s="50">
        <f>Sayfa1!Z$2</f>
        <v>22</v>
      </c>
      <c r="Z144" s="50">
        <f>Sayfa1!AA$2</f>
        <v>23</v>
      </c>
      <c r="AA144" s="50">
        <f>Sayfa1!AB$2</f>
        <v>24</v>
      </c>
      <c r="AB144" s="50">
        <f>Sayfa1!AC$2</f>
        <v>25</v>
      </c>
      <c r="AC144" s="50">
        <f>Sayfa1!AD$2</f>
        <v>26</v>
      </c>
      <c r="AD144" s="50">
        <f>Sayfa1!AE$2</f>
        <v>27</v>
      </c>
      <c r="AE144" s="50">
        <f>Sayfa1!AF$2</f>
        <v>28</v>
      </c>
      <c r="AF144" s="50">
        <f>Sayfa1!AG$2</f>
        <v>29</v>
      </c>
      <c r="AG144" s="50">
        <f>Sayfa1!AH$2</f>
        <v>30</v>
      </c>
      <c r="AH144" s="127" t="b">
        <v>1</v>
      </c>
      <c r="AI144" s="127" t="b">
        <v>0</v>
      </c>
      <c r="AJ144" s="129" t="s">
        <v>12</v>
      </c>
      <c r="AK144" s="129" t="s">
        <v>14</v>
      </c>
      <c r="AL144" s="129" t="s">
        <v>15</v>
      </c>
      <c r="AM144" s="129" t="s">
        <v>19</v>
      </c>
      <c r="AN144" s="118" t="s">
        <v>39</v>
      </c>
      <c r="AO144" s="119"/>
    </row>
    <row r="145" spans="1:41" ht="12" customHeight="1">
      <c r="A145" s="49">
        <f>Sayfa1!C32</f>
        <v>0</v>
      </c>
      <c r="B145" s="46" t="s">
        <v>30</v>
      </c>
      <c r="C145" s="2"/>
      <c r="D145" s="46" t="str">
        <f>Sayfa1!E$3</f>
        <v>A</v>
      </c>
      <c r="E145" s="46" t="str">
        <f>Sayfa1!F$3</f>
        <v>B</v>
      </c>
      <c r="F145" s="46" t="str">
        <f>Sayfa1!G$3</f>
        <v>C</v>
      </c>
      <c r="G145" s="46" t="str">
        <f>Sayfa1!H$3</f>
        <v>A</v>
      </c>
      <c r="H145" s="46" t="str">
        <f>Sayfa1!I$3</f>
        <v>B</v>
      </c>
      <c r="I145" s="46" t="str">
        <f>Sayfa1!J$3</f>
        <v>C</v>
      </c>
      <c r="J145" s="46" t="str">
        <f>Sayfa1!K$3</f>
        <v>C</v>
      </c>
      <c r="K145" s="46" t="str">
        <f>Sayfa1!L$3</f>
        <v>B</v>
      </c>
      <c r="L145" s="46" t="str">
        <f>Sayfa1!M$3</f>
        <v>C</v>
      </c>
      <c r="M145" s="46" t="str">
        <f>Sayfa1!N$3</f>
        <v>C</v>
      </c>
      <c r="N145" s="46" t="str">
        <f>Sayfa1!O$3</f>
        <v>C</v>
      </c>
      <c r="O145" s="46" t="str">
        <f>Sayfa1!P$3</f>
        <v>B</v>
      </c>
      <c r="P145" s="46" t="str">
        <f>Sayfa1!Q$3</f>
        <v>C</v>
      </c>
      <c r="Q145" s="46" t="str">
        <f>Sayfa1!R$3</f>
        <v>C</v>
      </c>
      <c r="R145" s="46" t="str">
        <f>Sayfa1!S$3</f>
        <v>B</v>
      </c>
      <c r="S145" s="46" t="str">
        <f>Sayfa1!T$3</f>
        <v>A</v>
      </c>
      <c r="T145" s="46" t="str">
        <f>Sayfa1!U$3</f>
        <v>C</v>
      </c>
      <c r="U145" s="46" t="str">
        <f>Sayfa1!V$3</f>
        <v>C</v>
      </c>
      <c r="V145" s="46" t="str">
        <f>Sayfa1!W$3</f>
        <v>A</v>
      </c>
      <c r="W145" s="46" t="str">
        <f>Sayfa1!X$3</f>
        <v>B</v>
      </c>
      <c r="X145" s="46">
        <f>Sayfa1!Y$3</f>
        <v>0</v>
      </c>
      <c r="Y145" s="46">
        <f>Sayfa1!Z$3</f>
        <v>0</v>
      </c>
      <c r="Z145" s="46">
        <f>Sayfa1!AA$3</f>
        <v>0</v>
      </c>
      <c r="AA145" s="46">
        <f>Sayfa1!AB$3</f>
        <v>0</v>
      </c>
      <c r="AB145" s="46">
        <f>Sayfa1!AC$3</f>
        <v>0</v>
      </c>
      <c r="AC145" s="46">
        <f>Sayfa1!AD$3</f>
        <v>0</v>
      </c>
      <c r="AD145" s="46">
        <f>Sayfa1!AE$3</f>
        <v>0</v>
      </c>
      <c r="AE145" s="46">
        <f>Sayfa1!AF$3</f>
        <v>0</v>
      </c>
      <c r="AF145" s="46">
        <f>Sayfa1!AG$3</f>
        <v>0</v>
      </c>
      <c r="AG145" s="46">
        <f>Sayfa1!AH$3</f>
        <v>0</v>
      </c>
      <c r="AH145" s="128"/>
      <c r="AI145" s="128"/>
      <c r="AJ145" s="129"/>
      <c r="AK145" s="129"/>
      <c r="AL145" s="129"/>
      <c r="AM145" s="129"/>
      <c r="AN145" s="120"/>
      <c r="AO145" s="121"/>
    </row>
    <row r="146" spans="1:41" ht="12" customHeight="1">
      <c r="A146" s="43" t="str">
        <f>GİRİŞ!$C$4&amp;" / "&amp;GİRİŞ!$C$5</f>
        <v>Matematik / doğal sayılar</v>
      </c>
      <c r="B146" s="46" t="s">
        <v>31</v>
      </c>
      <c r="C146" s="2"/>
      <c r="D146" s="46">
        <f>Sayfa1!E$32</f>
        <v>0</v>
      </c>
      <c r="E146" s="46">
        <f>Sayfa1!F$32</f>
        <v>0</v>
      </c>
      <c r="F146" s="46">
        <f>Sayfa1!G$32</f>
        <v>0</v>
      </c>
      <c r="G146" s="46">
        <f>Sayfa1!H$32</f>
        <v>0</v>
      </c>
      <c r="H146" s="46">
        <f>Sayfa1!I$32</f>
        <v>0</v>
      </c>
      <c r="I146" s="46">
        <f>Sayfa1!J$32</f>
        <v>0</v>
      </c>
      <c r="J146" s="46">
        <f>Sayfa1!K$32</f>
        <v>0</v>
      </c>
      <c r="K146" s="46">
        <f>Sayfa1!L$32</f>
        <v>0</v>
      </c>
      <c r="L146" s="46">
        <f>Sayfa1!M$32</f>
        <v>0</v>
      </c>
      <c r="M146" s="46">
        <f>Sayfa1!N$32</f>
        <v>0</v>
      </c>
      <c r="N146" s="46">
        <f>Sayfa1!O$32</f>
        <v>0</v>
      </c>
      <c r="O146" s="46">
        <f>Sayfa1!P$32</f>
        <v>0</v>
      </c>
      <c r="P146" s="46">
        <f>Sayfa1!Q$32</f>
        <v>0</v>
      </c>
      <c r="Q146" s="46">
        <f>Sayfa1!R$32</f>
        <v>0</v>
      </c>
      <c r="R146" s="46">
        <f>Sayfa1!S$32</f>
        <v>0</v>
      </c>
      <c r="S146" s="46">
        <f>Sayfa1!T$32</f>
        <v>0</v>
      </c>
      <c r="T146" s="46">
        <f>Sayfa1!U$32</f>
        <v>0</v>
      </c>
      <c r="U146" s="46">
        <f>Sayfa1!V$32</f>
        <v>0</v>
      </c>
      <c r="V146" s="46">
        <f>Sayfa1!W$32</f>
        <v>0</v>
      </c>
      <c r="W146" s="46">
        <f>Sayfa1!X$32</f>
        <v>0</v>
      </c>
      <c r="X146" s="46">
        <f>Sayfa1!Y$32</f>
        <v>0</v>
      </c>
      <c r="Y146" s="46">
        <f>Sayfa1!Z$32</f>
        <v>0</v>
      </c>
      <c r="Z146" s="46">
        <f>Sayfa1!AA$32</f>
        <v>0</v>
      </c>
      <c r="AA146" s="46">
        <f>Sayfa1!AB$32</f>
        <v>0</v>
      </c>
      <c r="AB146" s="46">
        <f>Sayfa1!AC$32</f>
        <v>0</v>
      </c>
      <c r="AC146" s="46">
        <f>Sayfa1!AD$32</f>
        <v>0</v>
      </c>
      <c r="AD146" s="46">
        <f>Sayfa1!AE$32</f>
        <v>0</v>
      </c>
      <c r="AE146" s="46">
        <f>Sayfa1!AF$32</f>
        <v>0</v>
      </c>
      <c r="AF146" s="46">
        <f>Sayfa1!AG$32</f>
        <v>0</v>
      </c>
      <c r="AG146" s="46">
        <f>Sayfa1!AH$32</f>
        <v>0</v>
      </c>
      <c r="AH146" s="130">
        <f>Sayfa1!AI$32</f>
        <v>0</v>
      </c>
      <c r="AI146" s="130">
        <f>Sayfa1!AK$32</f>
        <v>0</v>
      </c>
      <c r="AJ146" s="130">
        <f>Sayfa1!AM$32</f>
        <v>20</v>
      </c>
      <c r="AK146" s="132">
        <f>Sayfa1!AN$32</f>
        <v>0</v>
      </c>
      <c r="AL146" s="131">
        <f>Sayfa1!AP$32</f>
        <v>0</v>
      </c>
      <c r="AM146" s="130" t="str">
        <f>Sayfa1!AQ$32</f>
        <v>0</v>
      </c>
      <c r="AN146" s="122" t="str">
        <f>Sayfa1!$AY$36&amp;" Kişiden "&amp;Sayfa1!$AT$32&amp;"."</f>
        <v>21 Kişiden 22.</v>
      </c>
      <c r="AO146" s="123"/>
    </row>
    <row r="147" spans="1:41" ht="12" customHeight="1">
      <c r="A147" s="46" t="s">
        <v>28</v>
      </c>
      <c r="B147" s="46" t="s">
        <v>29</v>
      </c>
      <c r="C147" s="2"/>
      <c r="D147" s="46" t="str">
        <f>IF(Sayfa1!E$3=0,"",IF(Sayfa1!E32=0,"BOŞ",IF(Sayfa1!E32=Sayfa1!E$3,"+","-")))</f>
        <v>BOŞ</v>
      </c>
      <c r="E147" s="46" t="str">
        <f>IF(Sayfa1!F$3=0,"",IF(Sayfa1!F32=0,"BOŞ",IF(Sayfa1!F32=Sayfa1!F$3,"+","-")))</f>
        <v>BOŞ</v>
      </c>
      <c r="F147" s="46" t="str">
        <f>IF(Sayfa1!G$3=0,"",IF(Sayfa1!G32=0,"BOŞ",IF(Sayfa1!G32=Sayfa1!G$3,"+","-")))</f>
        <v>BOŞ</v>
      </c>
      <c r="G147" s="46" t="str">
        <f>IF(Sayfa1!H$3=0,"",IF(Sayfa1!H32=0,"BOŞ",IF(Sayfa1!H32=Sayfa1!H$3,"+","-")))</f>
        <v>BOŞ</v>
      </c>
      <c r="H147" s="46" t="str">
        <f>IF(Sayfa1!I$3=0,"",IF(Sayfa1!I32=0,"BOŞ",IF(Sayfa1!I32=Sayfa1!I$3,"+","-")))</f>
        <v>BOŞ</v>
      </c>
      <c r="I147" s="46" t="str">
        <f>IF(Sayfa1!J$3=0,"",IF(Sayfa1!J32=0,"BOŞ",IF(Sayfa1!J32=Sayfa1!J$3,"+","-")))</f>
        <v>BOŞ</v>
      </c>
      <c r="J147" s="46" t="str">
        <f>IF(Sayfa1!K$3=0,"",IF(Sayfa1!K32=0,"BOŞ",IF(Sayfa1!K32=Sayfa1!K$3,"+","-")))</f>
        <v>BOŞ</v>
      </c>
      <c r="K147" s="46" t="str">
        <f>IF(Sayfa1!L$3=0,"",IF(Sayfa1!L32=0,"BOŞ",IF(Sayfa1!L32=Sayfa1!L$3,"+","-")))</f>
        <v>BOŞ</v>
      </c>
      <c r="L147" s="46" t="str">
        <f>IF(Sayfa1!M$3=0,"",IF(Sayfa1!M32=0,"BOŞ",IF(Sayfa1!M32=Sayfa1!M$3,"+","-")))</f>
        <v>BOŞ</v>
      </c>
      <c r="M147" s="46" t="str">
        <f>IF(Sayfa1!N$3=0,"",IF(Sayfa1!N32=0,"BOŞ",IF(Sayfa1!N32=Sayfa1!N$3,"+","-")))</f>
        <v>BOŞ</v>
      </c>
      <c r="N147" s="46" t="str">
        <f>IF(Sayfa1!O$3=0,"",IF(Sayfa1!O32=0,"BOŞ",IF(Sayfa1!O32=Sayfa1!O$3,"+","-")))</f>
        <v>BOŞ</v>
      </c>
      <c r="O147" s="46" t="str">
        <f>IF(Sayfa1!P$3=0,"",IF(Sayfa1!P32=0,"BOŞ",IF(Sayfa1!P32=Sayfa1!P$3,"+","-")))</f>
        <v>BOŞ</v>
      </c>
      <c r="P147" s="46" t="str">
        <f>IF(Sayfa1!Q$3=0,"",IF(Sayfa1!Q32=0,"BOŞ",IF(Sayfa1!Q32=Sayfa1!Q$3,"+","-")))</f>
        <v>BOŞ</v>
      </c>
      <c r="Q147" s="46" t="str">
        <f>IF(Sayfa1!R$3=0,"",IF(Sayfa1!R32=0,"BOŞ",IF(Sayfa1!R32=Sayfa1!R$3,"+","-")))</f>
        <v>BOŞ</v>
      </c>
      <c r="R147" s="46" t="str">
        <f>IF(Sayfa1!S$3=0,"",IF(Sayfa1!S32=0,"BOŞ",IF(Sayfa1!S32=Sayfa1!S$3,"+","-")))</f>
        <v>BOŞ</v>
      </c>
      <c r="S147" s="46" t="str">
        <f>IF(Sayfa1!T$3=0,"",IF(Sayfa1!T32=0,"BOŞ",IF(Sayfa1!T32=Sayfa1!T$3,"+","-")))</f>
        <v>BOŞ</v>
      </c>
      <c r="T147" s="46" t="str">
        <f>IF(Sayfa1!U$3=0,"",IF(Sayfa1!U32=0,"BOŞ",IF(Sayfa1!U32=Sayfa1!U$3,"+","-")))</f>
        <v>BOŞ</v>
      </c>
      <c r="U147" s="46" t="str">
        <f>IF(Sayfa1!V$3=0,"",IF(Sayfa1!V32=0,"BOŞ",IF(Sayfa1!V32=Sayfa1!V$3,"+","-")))</f>
        <v>BOŞ</v>
      </c>
      <c r="V147" s="46" t="str">
        <f>IF(Sayfa1!W$3=0,"",IF(Sayfa1!W32=0,"BOŞ",IF(Sayfa1!W32=Sayfa1!W$3,"+","-")))</f>
        <v>BOŞ</v>
      </c>
      <c r="W147" s="46" t="str">
        <f>IF(Sayfa1!X$3=0,"",IF(Sayfa1!X32=0,"BOŞ",IF(Sayfa1!X32=Sayfa1!X$3,"+","-")))</f>
        <v>BOŞ</v>
      </c>
      <c r="X147" s="46">
        <f>IF(Sayfa1!Y$3=0,"",IF(Sayfa1!Y32=0,"BOŞ",IF(Sayfa1!Y32=Sayfa1!Y$3,"+","-")))</f>
      </c>
      <c r="Y147" s="46">
        <f>IF(Sayfa1!Z$3=0,"",IF(Sayfa1!Z32=0,"BOŞ",IF(Sayfa1!Z32=Sayfa1!Z$3,"+","-")))</f>
      </c>
      <c r="Z147" s="46">
        <f>IF(Sayfa1!AA$3=0,"",IF(Sayfa1!AA32=0,"BOŞ",IF(Sayfa1!AA32=Sayfa1!AA$3,"+","-")))</f>
      </c>
      <c r="AA147" s="46">
        <f>IF(Sayfa1!AB$3=0,"",IF(Sayfa1!AB32=0,"BOŞ",IF(Sayfa1!AB32=Sayfa1!AB$3,"+","-")))</f>
      </c>
      <c r="AB147" s="46">
        <f>IF(Sayfa1!AC$3=0,"",IF(Sayfa1!AC32=0,"BOŞ",IF(Sayfa1!AC32=Sayfa1!AC$3,"+","-")))</f>
      </c>
      <c r="AC147" s="46">
        <f>IF(Sayfa1!AD$3=0,"",IF(Sayfa1!AD32=0,"BOŞ",IF(Sayfa1!AD32=Sayfa1!AD$3,"+","-")))</f>
      </c>
      <c r="AD147" s="46">
        <f>IF(Sayfa1!AE$3=0,"",IF(Sayfa1!AE32=0,"BOŞ",IF(Sayfa1!AE32=Sayfa1!AE$3,"+","-")))</f>
      </c>
      <c r="AE147" s="46">
        <f>IF(Sayfa1!AF$3=0,"",IF(Sayfa1!AF32=0,"BOŞ",IF(Sayfa1!AF32=Sayfa1!AF$3,"+","-")))</f>
      </c>
      <c r="AF147" s="46">
        <f>IF(Sayfa1!AG$3=0,"",IF(Sayfa1!AG32=0,"BOŞ",IF(Sayfa1!AG32=Sayfa1!AG$3,"+","-")))</f>
      </c>
      <c r="AG147" s="46">
        <f>IF(Sayfa1!AH$3=0,"",IF(Sayfa1!AH32=0,"BOŞ",IF(Sayfa1!AH32=Sayfa1!AH$3,"+","-")))</f>
      </c>
      <c r="AH147" s="130"/>
      <c r="AI147" s="130"/>
      <c r="AJ147" s="130"/>
      <c r="AK147" s="133"/>
      <c r="AL147" s="131"/>
      <c r="AM147" s="130"/>
      <c r="AN147" s="124"/>
      <c r="AO147" s="125"/>
    </row>
    <row r="148" spans="1:41" ht="12" customHeight="1" hidden="1">
      <c r="A148" s="54"/>
      <c r="B148" s="54"/>
      <c r="C148" s="51"/>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5"/>
      <c r="AL148" s="56"/>
      <c r="AM148" s="54"/>
      <c r="AN148" s="54"/>
      <c r="AO148" s="54"/>
    </row>
    <row r="149" spans="1:41" ht="12.75">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row>
    <row r="150" spans="1:41" ht="12" customHeight="1">
      <c r="A150" s="49">
        <f>Sayfa1!B33</f>
        <v>0</v>
      </c>
      <c r="B150" s="52" t="s">
        <v>32</v>
      </c>
      <c r="C150" s="2"/>
      <c r="D150" s="50">
        <f>Sayfa1!E$2</f>
        <v>1</v>
      </c>
      <c r="E150" s="50">
        <f>Sayfa1!F$2</f>
        <v>2</v>
      </c>
      <c r="F150" s="50">
        <f>Sayfa1!G$2</f>
        <v>3</v>
      </c>
      <c r="G150" s="50">
        <f>Sayfa1!H$2</f>
        <v>4</v>
      </c>
      <c r="H150" s="50">
        <f>Sayfa1!I$2</f>
        <v>5</v>
      </c>
      <c r="I150" s="50">
        <f>Sayfa1!J$2</f>
        <v>6</v>
      </c>
      <c r="J150" s="50">
        <f>Sayfa1!K$2</f>
        <v>7</v>
      </c>
      <c r="K150" s="50">
        <f>Sayfa1!L$2</f>
        <v>8</v>
      </c>
      <c r="L150" s="50">
        <f>Sayfa1!M$2</f>
        <v>9</v>
      </c>
      <c r="M150" s="50">
        <f>Sayfa1!N$2</f>
        <v>10</v>
      </c>
      <c r="N150" s="50">
        <f>Sayfa1!O$2</f>
        <v>11</v>
      </c>
      <c r="O150" s="50">
        <f>Sayfa1!P$2</f>
        <v>12</v>
      </c>
      <c r="P150" s="50">
        <f>Sayfa1!Q$2</f>
        <v>13</v>
      </c>
      <c r="Q150" s="50">
        <f>Sayfa1!R$2</f>
        <v>14</v>
      </c>
      <c r="R150" s="50">
        <f>Sayfa1!S$2</f>
        <v>15</v>
      </c>
      <c r="S150" s="50">
        <f>Sayfa1!T$2</f>
        <v>16</v>
      </c>
      <c r="T150" s="50">
        <f>Sayfa1!U$2</f>
        <v>17</v>
      </c>
      <c r="U150" s="50">
        <f>Sayfa1!V$2</f>
        <v>18</v>
      </c>
      <c r="V150" s="50">
        <f>Sayfa1!W$2</f>
        <v>19</v>
      </c>
      <c r="W150" s="50">
        <f>Sayfa1!X$2</f>
        <v>20</v>
      </c>
      <c r="X150" s="50">
        <f>Sayfa1!Y$2</f>
        <v>21</v>
      </c>
      <c r="Y150" s="50">
        <f>Sayfa1!Z$2</f>
        <v>22</v>
      </c>
      <c r="Z150" s="50">
        <f>Sayfa1!AA$2</f>
        <v>23</v>
      </c>
      <c r="AA150" s="50">
        <f>Sayfa1!AB$2</f>
        <v>24</v>
      </c>
      <c r="AB150" s="50">
        <f>Sayfa1!AC$2</f>
        <v>25</v>
      </c>
      <c r="AC150" s="50">
        <f>Sayfa1!AD$2</f>
        <v>26</v>
      </c>
      <c r="AD150" s="50">
        <f>Sayfa1!AE$2</f>
        <v>27</v>
      </c>
      <c r="AE150" s="50">
        <f>Sayfa1!AF$2</f>
        <v>28</v>
      </c>
      <c r="AF150" s="50">
        <f>Sayfa1!AG$2</f>
        <v>29</v>
      </c>
      <c r="AG150" s="50">
        <f>Sayfa1!AH$2</f>
        <v>30</v>
      </c>
      <c r="AH150" s="127" t="b">
        <v>1</v>
      </c>
      <c r="AI150" s="127" t="b">
        <v>0</v>
      </c>
      <c r="AJ150" s="129" t="s">
        <v>12</v>
      </c>
      <c r="AK150" s="129" t="s">
        <v>14</v>
      </c>
      <c r="AL150" s="129" t="s">
        <v>15</v>
      </c>
      <c r="AM150" s="129" t="s">
        <v>19</v>
      </c>
      <c r="AN150" s="118" t="s">
        <v>39</v>
      </c>
      <c r="AO150" s="119"/>
    </row>
    <row r="151" spans="1:41" ht="12" customHeight="1">
      <c r="A151" s="49">
        <f>Sayfa1!C33</f>
        <v>0</v>
      </c>
      <c r="B151" s="46" t="s">
        <v>30</v>
      </c>
      <c r="C151" s="2"/>
      <c r="D151" s="46" t="str">
        <f>Sayfa1!E$3</f>
        <v>A</v>
      </c>
      <c r="E151" s="46" t="str">
        <f>Sayfa1!F$3</f>
        <v>B</v>
      </c>
      <c r="F151" s="46" t="str">
        <f>Sayfa1!G$3</f>
        <v>C</v>
      </c>
      <c r="G151" s="46" t="str">
        <f>Sayfa1!H$3</f>
        <v>A</v>
      </c>
      <c r="H151" s="46" t="str">
        <f>Sayfa1!I$3</f>
        <v>B</v>
      </c>
      <c r="I151" s="46" t="str">
        <f>Sayfa1!J$3</f>
        <v>C</v>
      </c>
      <c r="J151" s="46" t="str">
        <f>Sayfa1!K$3</f>
        <v>C</v>
      </c>
      <c r="K151" s="46" t="str">
        <f>Sayfa1!L$3</f>
        <v>B</v>
      </c>
      <c r="L151" s="46" t="str">
        <f>Sayfa1!M$3</f>
        <v>C</v>
      </c>
      <c r="M151" s="46" t="str">
        <f>Sayfa1!N$3</f>
        <v>C</v>
      </c>
      <c r="N151" s="46" t="str">
        <f>Sayfa1!O$3</f>
        <v>C</v>
      </c>
      <c r="O151" s="46" t="str">
        <f>Sayfa1!P$3</f>
        <v>B</v>
      </c>
      <c r="P151" s="46" t="str">
        <f>Sayfa1!Q$3</f>
        <v>C</v>
      </c>
      <c r="Q151" s="46" t="str">
        <f>Sayfa1!R$3</f>
        <v>C</v>
      </c>
      <c r="R151" s="46" t="str">
        <f>Sayfa1!S$3</f>
        <v>B</v>
      </c>
      <c r="S151" s="46" t="str">
        <f>Sayfa1!T$3</f>
        <v>A</v>
      </c>
      <c r="T151" s="46" t="str">
        <f>Sayfa1!U$3</f>
        <v>C</v>
      </c>
      <c r="U151" s="46" t="str">
        <f>Sayfa1!V$3</f>
        <v>C</v>
      </c>
      <c r="V151" s="46" t="str">
        <f>Sayfa1!W$3</f>
        <v>A</v>
      </c>
      <c r="W151" s="46" t="str">
        <f>Sayfa1!X$3</f>
        <v>B</v>
      </c>
      <c r="X151" s="46">
        <f>Sayfa1!Y$3</f>
        <v>0</v>
      </c>
      <c r="Y151" s="46">
        <f>Sayfa1!Z$3</f>
        <v>0</v>
      </c>
      <c r="Z151" s="46">
        <f>Sayfa1!AA$3</f>
        <v>0</v>
      </c>
      <c r="AA151" s="46">
        <f>Sayfa1!AB$3</f>
        <v>0</v>
      </c>
      <c r="AB151" s="46">
        <f>Sayfa1!AC$3</f>
        <v>0</v>
      </c>
      <c r="AC151" s="46">
        <f>Sayfa1!AD$3</f>
        <v>0</v>
      </c>
      <c r="AD151" s="46">
        <f>Sayfa1!AE$3</f>
        <v>0</v>
      </c>
      <c r="AE151" s="46">
        <f>Sayfa1!AF$3</f>
        <v>0</v>
      </c>
      <c r="AF151" s="46">
        <f>Sayfa1!AG$3</f>
        <v>0</v>
      </c>
      <c r="AG151" s="46">
        <f>Sayfa1!AH$3</f>
        <v>0</v>
      </c>
      <c r="AH151" s="128"/>
      <c r="AI151" s="128"/>
      <c r="AJ151" s="129"/>
      <c r="AK151" s="129"/>
      <c r="AL151" s="129"/>
      <c r="AM151" s="129"/>
      <c r="AN151" s="120"/>
      <c r="AO151" s="121"/>
    </row>
    <row r="152" spans="1:41" ht="12" customHeight="1">
      <c r="A152" s="43" t="str">
        <f>GİRİŞ!$C$4&amp;" / "&amp;GİRİŞ!$C$5</f>
        <v>Matematik / doğal sayılar</v>
      </c>
      <c r="B152" s="46" t="s">
        <v>31</v>
      </c>
      <c r="C152" s="2"/>
      <c r="D152" s="46">
        <f>Sayfa1!E$33</f>
        <v>0</v>
      </c>
      <c r="E152" s="46">
        <f>Sayfa1!F$33</f>
        <v>0</v>
      </c>
      <c r="F152" s="46">
        <f>Sayfa1!G$33</f>
        <v>0</v>
      </c>
      <c r="G152" s="46">
        <f>Sayfa1!H$33</f>
        <v>0</v>
      </c>
      <c r="H152" s="46">
        <f>Sayfa1!I$33</f>
        <v>0</v>
      </c>
      <c r="I152" s="46">
        <f>Sayfa1!J$33</f>
        <v>0</v>
      </c>
      <c r="J152" s="46">
        <f>Sayfa1!K$33</f>
        <v>0</v>
      </c>
      <c r="K152" s="46">
        <f>Sayfa1!L$33</f>
        <v>0</v>
      </c>
      <c r="L152" s="46">
        <f>Sayfa1!M$33</f>
        <v>0</v>
      </c>
      <c r="M152" s="46">
        <f>Sayfa1!N$33</f>
        <v>0</v>
      </c>
      <c r="N152" s="46">
        <f>Sayfa1!O$33</f>
        <v>0</v>
      </c>
      <c r="O152" s="46">
        <f>Sayfa1!P$33</f>
        <v>0</v>
      </c>
      <c r="P152" s="46">
        <f>Sayfa1!Q$33</f>
        <v>0</v>
      </c>
      <c r="Q152" s="46">
        <f>Sayfa1!R$33</f>
        <v>0</v>
      </c>
      <c r="R152" s="46">
        <f>Sayfa1!S$33</f>
        <v>0</v>
      </c>
      <c r="S152" s="46">
        <f>Sayfa1!T$33</f>
        <v>0</v>
      </c>
      <c r="T152" s="46">
        <f>Sayfa1!U$33</f>
        <v>0</v>
      </c>
      <c r="U152" s="46">
        <f>Sayfa1!V$33</f>
        <v>0</v>
      </c>
      <c r="V152" s="46">
        <f>Sayfa1!W$33</f>
        <v>0</v>
      </c>
      <c r="W152" s="46">
        <f>Sayfa1!X$33</f>
        <v>0</v>
      </c>
      <c r="X152" s="46">
        <f>Sayfa1!Y$33</f>
        <v>0</v>
      </c>
      <c r="Y152" s="46">
        <f>Sayfa1!Z$33</f>
        <v>0</v>
      </c>
      <c r="Z152" s="46">
        <f>Sayfa1!AA$33</f>
        <v>0</v>
      </c>
      <c r="AA152" s="46">
        <f>Sayfa1!AB$33</f>
        <v>0</v>
      </c>
      <c r="AB152" s="46">
        <f>Sayfa1!AC$33</f>
        <v>0</v>
      </c>
      <c r="AC152" s="46">
        <f>Sayfa1!AD$33</f>
        <v>0</v>
      </c>
      <c r="AD152" s="46">
        <f>Sayfa1!AE$33</f>
        <v>0</v>
      </c>
      <c r="AE152" s="46">
        <f>Sayfa1!AF$33</f>
        <v>0</v>
      </c>
      <c r="AF152" s="46">
        <f>Sayfa1!AG$33</f>
        <v>0</v>
      </c>
      <c r="AG152" s="46">
        <f>Sayfa1!AH$33</f>
        <v>0</v>
      </c>
      <c r="AH152" s="130">
        <f>Sayfa1!AI$33</f>
        <v>0</v>
      </c>
      <c r="AI152" s="130">
        <f>Sayfa1!AK$33</f>
        <v>0</v>
      </c>
      <c r="AJ152" s="130">
        <f>Sayfa1!AM$33</f>
        <v>20</v>
      </c>
      <c r="AK152" s="132">
        <f>Sayfa1!AN$33</f>
        <v>0</v>
      </c>
      <c r="AL152" s="131">
        <f>Sayfa1!AP$33</f>
        <v>0</v>
      </c>
      <c r="AM152" s="130" t="str">
        <f>Sayfa1!AQ$33</f>
        <v>0</v>
      </c>
      <c r="AN152" s="122" t="str">
        <f>Sayfa1!$AY$36&amp;" Kişiden "&amp;Sayfa1!$AT$33&amp;"."</f>
        <v>21 Kişiden 22.</v>
      </c>
      <c r="AO152" s="123"/>
    </row>
    <row r="153" spans="1:41" ht="12" customHeight="1">
      <c r="A153" s="46" t="s">
        <v>28</v>
      </c>
      <c r="B153" s="46" t="s">
        <v>29</v>
      </c>
      <c r="C153" s="2"/>
      <c r="D153" s="46" t="str">
        <f>IF(Sayfa1!E$3=0,"",IF(Sayfa1!E33=0,"BOŞ",IF(Sayfa1!E33=Sayfa1!E$3,"+","-")))</f>
        <v>BOŞ</v>
      </c>
      <c r="E153" s="46" t="str">
        <f>IF(Sayfa1!F$3=0,"",IF(Sayfa1!F33=0,"BOŞ",IF(Sayfa1!F33=Sayfa1!F$3,"+","-")))</f>
        <v>BOŞ</v>
      </c>
      <c r="F153" s="46" t="str">
        <f>IF(Sayfa1!G$3=0,"",IF(Sayfa1!G33=0,"BOŞ",IF(Sayfa1!G33=Sayfa1!G$3,"+","-")))</f>
        <v>BOŞ</v>
      </c>
      <c r="G153" s="46" t="str">
        <f>IF(Sayfa1!H$3=0,"",IF(Sayfa1!H33=0,"BOŞ",IF(Sayfa1!H33=Sayfa1!H$3,"+","-")))</f>
        <v>BOŞ</v>
      </c>
      <c r="H153" s="46" t="str">
        <f>IF(Sayfa1!I$3=0,"",IF(Sayfa1!I33=0,"BOŞ",IF(Sayfa1!I33=Sayfa1!I$3,"+","-")))</f>
        <v>BOŞ</v>
      </c>
      <c r="I153" s="46" t="str">
        <f>IF(Sayfa1!J$3=0,"",IF(Sayfa1!J33=0,"BOŞ",IF(Sayfa1!J33=Sayfa1!J$3,"+","-")))</f>
        <v>BOŞ</v>
      </c>
      <c r="J153" s="46" t="str">
        <f>IF(Sayfa1!K$3=0,"",IF(Sayfa1!K33=0,"BOŞ",IF(Sayfa1!K33=Sayfa1!K$3,"+","-")))</f>
        <v>BOŞ</v>
      </c>
      <c r="K153" s="46" t="str">
        <f>IF(Sayfa1!L$3=0,"",IF(Sayfa1!L33=0,"BOŞ",IF(Sayfa1!L33=Sayfa1!L$3,"+","-")))</f>
        <v>BOŞ</v>
      </c>
      <c r="L153" s="46" t="str">
        <f>IF(Sayfa1!M$3=0,"",IF(Sayfa1!M33=0,"BOŞ",IF(Sayfa1!M33=Sayfa1!M$3,"+","-")))</f>
        <v>BOŞ</v>
      </c>
      <c r="M153" s="46" t="str">
        <f>IF(Sayfa1!N$3=0,"",IF(Sayfa1!N33=0,"BOŞ",IF(Sayfa1!N33=Sayfa1!N$3,"+","-")))</f>
        <v>BOŞ</v>
      </c>
      <c r="N153" s="46" t="str">
        <f>IF(Sayfa1!O$3=0,"",IF(Sayfa1!O33=0,"BOŞ",IF(Sayfa1!O33=Sayfa1!O$3,"+","-")))</f>
        <v>BOŞ</v>
      </c>
      <c r="O153" s="46" t="str">
        <f>IF(Sayfa1!P$3=0,"",IF(Sayfa1!P33=0,"BOŞ",IF(Sayfa1!P33=Sayfa1!P$3,"+","-")))</f>
        <v>BOŞ</v>
      </c>
      <c r="P153" s="46" t="str">
        <f>IF(Sayfa1!Q$3=0,"",IF(Sayfa1!Q33=0,"BOŞ",IF(Sayfa1!Q33=Sayfa1!Q$3,"+","-")))</f>
        <v>BOŞ</v>
      </c>
      <c r="Q153" s="46" t="str">
        <f>IF(Sayfa1!R$3=0,"",IF(Sayfa1!R33=0,"BOŞ",IF(Sayfa1!R33=Sayfa1!R$3,"+","-")))</f>
        <v>BOŞ</v>
      </c>
      <c r="R153" s="46" t="str">
        <f>IF(Sayfa1!S$3=0,"",IF(Sayfa1!S33=0,"BOŞ",IF(Sayfa1!S33=Sayfa1!S$3,"+","-")))</f>
        <v>BOŞ</v>
      </c>
      <c r="S153" s="46" t="str">
        <f>IF(Sayfa1!T$3=0,"",IF(Sayfa1!T33=0,"BOŞ",IF(Sayfa1!T33=Sayfa1!T$3,"+","-")))</f>
        <v>BOŞ</v>
      </c>
      <c r="T153" s="46" t="str">
        <f>IF(Sayfa1!U$3=0,"",IF(Sayfa1!U33=0,"BOŞ",IF(Sayfa1!U33=Sayfa1!U$3,"+","-")))</f>
        <v>BOŞ</v>
      </c>
      <c r="U153" s="46" t="str">
        <f>IF(Sayfa1!V$3=0,"",IF(Sayfa1!V33=0,"BOŞ",IF(Sayfa1!V33=Sayfa1!V$3,"+","-")))</f>
        <v>BOŞ</v>
      </c>
      <c r="V153" s="46" t="str">
        <f>IF(Sayfa1!W$3=0,"",IF(Sayfa1!W33=0,"BOŞ",IF(Sayfa1!W33=Sayfa1!W$3,"+","-")))</f>
        <v>BOŞ</v>
      </c>
      <c r="W153" s="46" t="str">
        <f>IF(Sayfa1!X$3=0,"",IF(Sayfa1!X33=0,"BOŞ",IF(Sayfa1!X33=Sayfa1!X$3,"+","-")))</f>
        <v>BOŞ</v>
      </c>
      <c r="X153" s="46">
        <f>IF(Sayfa1!Y$3=0,"",IF(Sayfa1!Y33=0,"BOŞ",IF(Sayfa1!Y33=Sayfa1!Y$3,"+","-")))</f>
      </c>
      <c r="Y153" s="46">
        <f>IF(Sayfa1!Z$3=0,"",IF(Sayfa1!Z33=0,"BOŞ",IF(Sayfa1!Z33=Sayfa1!Z$3,"+","-")))</f>
      </c>
      <c r="Z153" s="46">
        <f>IF(Sayfa1!AA$3=0,"",IF(Sayfa1!AA33=0,"BOŞ",IF(Sayfa1!AA33=Sayfa1!AA$3,"+","-")))</f>
      </c>
      <c r="AA153" s="46">
        <f>IF(Sayfa1!AB$3=0,"",IF(Sayfa1!AB33=0,"BOŞ",IF(Sayfa1!AB33=Sayfa1!AB$3,"+","-")))</f>
      </c>
      <c r="AB153" s="46">
        <f>IF(Sayfa1!AC$3=0,"",IF(Sayfa1!AC33=0,"BOŞ",IF(Sayfa1!AC33=Sayfa1!AC$3,"+","-")))</f>
      </c>
      <c r="AC153" s="46">
        <f>IF(Sayfa1!AD$3=0,"",IF(Sayfa1!AD33=0,"BOŞ",IF(Sayfa1!AD33=Sayfa1!AD$3,"+","-")))</f>
      </c>
      <c r="AD153" s="46">
        <f>IF(Sayfa1!AE$3=0,"",IF(Sayfa1!AE33=0,"BOŞ",IF(Sayfa1!AE33=Sayfa1!AE$3,"+","-")))</f>
      </c>
      <c r="AE153" s="46">
        <f>IF(Sayfa1!AF$3=0,"",IF(Sayfa1!AF33=0,"BOŞ",IF(Sayfa1!AF33=Sayfa1!AF$3,"+","-")))</f>
      </c>
      <c r="AF153" s="46">
        <f>IF(Sayfa1!AG$3=0,"",IF(Sayfa1!AG33=0,"BOŞ",IF(Sayfa1!AG33=Sayfa1!AG$3,"+","-")))</f>
      </c>
      <c r="AG153" s="46">
        <f>IF(Sayfa1!AH$3=0,"",IF(Sayfa1!AH33=0,"BOŞ",IF(Sayfa1!AH33=Sayfa1!AH$3,"+","-")))</f>
      </c>
      <c r="AH153" s="130"/>
      <c r="AI153" s="130"/>
      <c r="AJ153" s="130"/>
      <c r="AK153" s="133"/>
      <c r="AL153" s="131"/>
      <c r="AM153" s="130"/>
      <c r="AN153" s="124"/>
      <c r="AO153" s="125"/>
    </row>
    <row r="154" spans="1:41" ht="12.75">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row>
    <row r="155" spans="1:41" ht="12" customHeight="1">
      <c r="A155" s="53">
        <f>Sayfa1!B34</f>
        <v>0</v>
      </c>
      <c r="B155" s="52" t="s">
        <v>32</v>
      </c>
      <c r="C155" s="11"/>
      <c r="D155" s="50">
        <f>Sayfa1!E$2</f>
        <v>1</v>
      </c>
      <c r="E155" s="50">
        <f>Sayfa1!F$2</f>
        <v>2</v>
      </c>
      <c r="F155" s="50">
        <f>Sayfa1!G$2</f>
        <v>3</v>
      </c>
      <c r="G155" s="50">
        <f>Sayfa1!H$2</f>
        <v>4</v>
      </c>
      <c r="H155" s="50">
        <f>Sayfa1!I$2</f>
        <v>5</v>
      </c>
      <c r="I155" s="50">
        <f>Sayfa1!J$2</f>
        <v>6</v>
      </c>
      <c r="J155" s="50">
        <f>Sayfa1!K$2</f>
        <v>7</v>
      </c>
      <c r="K155" s="50">
        <f>Sayfa1!L$2</f>
        <v>8</v>
      </c>
      <c r="L155" s="50">
        <f>Sayfa1!M$2</f>
        <v>9</v>
      </c>
      <c r="M155" s="50">
        <f>Sayfa1!N$2</f>
        <v>10</v>
      </c>
      <c r="N155" s="50">
        <f>Sayfa1!O$2</f>
        <v>11</v>
      </c>
      <c r="O155" s="50">
        <f>Sayfa1!P$2</f>
        <v>12</v>
      </c>
      <c r="P155" s="50">
        <f>Sayfa1!Q$2</f>
        <v>13</v>
      </c>
      <c r="Q155" s="50">
        <f>Sayfa1!R$2</f>
        <v>14</v>
      </c>
      <c r="R155" s="50">
        <f>Sayfa1!S$2</f>
        <v>15</v>
      </c>
      <c r="S155" s="50">
        <f>Sayfa1!T$2</f>
        <v>16</v>
      </c>
      <c r="T155" s="50">
        <f>Sayfa1!U$2</f>
        <v>17</v>
      </c>
      <c r="U155" s="50">
        <f>Sayfa1!V$2</f>
        <v>18</v>
      </c>
      <c r="V155" s="50">
        <f>Sayfa1!W$2</f>
        <v>19</v>
      </c>
      <c r="W155" s="50">
        <f>Sayfa1!X$2</f>
        <v>20</v>
      </c>
      <c r="X155" s="50">
        <f>Sayfa1!Y$2</f>
        <v>21</v>
      </c>
      <c r="Y155" s="50">
        <f>Sayfa1!Z$2</f>
        <v>22</v>
      </c>
      <c r="Z155" s="50">
        <f>Sayfa1!AA$2</f>
        <v>23</v>
      </c>
      <c r="AA155" s="50">
        <f>Sayfa1!AB$2</f>
        <v>24</v>
      </c>
      <c r="AB155" s="50">
        <f>Sayfa1!AC$2</f>
        <v>25</v>
      </c>
      <c r="AC155" s="50">
        <f>Sayfa1!AD$2</f>
        <v>26</v>
      </c>
      <c r="AD155" s="50">
        <f>Sayfa1!AE$2</f>
        <v>27</v>
      </c>
      <c r="AE155" s="50">
        <f>Sayfa1!AF$2</f>
        <v>28</v>
      </c>
      <c r="AF155" s="50">
        <f>Sayfa1!AG$2</f>
        <v>29</v>
      </c>
      <c r="AG155" s="50">
        <f>Sayfa1!AH$2</f>
        <v>30</v>
      </c>
      <c r="AH155" s="127" t="b">
        <v>1</v>
      </c>
      <c r="AI155" s="127" t="b">
        <v>0</v>
      </c>
      <c r="AJ155" s="129" t="s">
        <v>12</v>
      </c>
      <c r="AK155" s="129" t="s">
        <v>14</v>
      </c>
      <c r="AL155" s="129" t="s">
        <v>15</v>
      </c>
      <c r="AM155" s="129" t="s">
        <v>19</v>
      </c>
      <c r="AN155" s="118" t="s">
        <v>39</v>
      </c>
      <c r="AO155" s="119"/>
    </row>
    <row r="156" spans="1:41" ht="12" customHeight="1">
      <c r="A156" s="53">
        <f>Sayfa1!C34</f>
        <v>0</v>
      </c>
      <c r="B156" s="46" t="s">
        <v>30</v>
      </c>
      <c r="C156" s="11"/>
      <c r="D156" s="46" t="str">
        <f>Sayfa1!E$3</f>
        <v>A</v>
      </c>
      <c r="E156" s="46" t="str">
        <f>Sayfa1!F$3</f>
        <v>B</v>
      </c>
      <c r="F156" s="46" t="str">
        <f>Sayfa1!G$3</f>
        <v>C</v>
      </c>
      <c r="G156" s="46" t="str">
        <f>Sayfa1!H$3</f>
        <v>A</v>
      </c>
      <c r="H156" s="46" t="str">
        <f>Sayfa1!I$3</f>
        <v>B</v>
      </c>
      <c r="I156" s="46" t="str">
        <f>Sayfa1!J$3</f>
        <v>C</v>
      </c>
      <c r="J156" s="46" t="str">
        <f>Sayfa1!K$3</f>
        <v>C</v>
      </c>
      <c r="K156" s="46" t="str">
        <f>Sayfa1!L$3</f>
        <v>B</v>
      </c>
      <c r="L156" s="46" t="str">
        <f>Sayfa1!M$3</f>
        <v>C</v>
      </c>
      <c r="M156" s="46" t="str">
        <f>Sayfa1!N$3</f>
        <v>C</v>
      </c>
      <c r="N156" s="46" t="str">
        <f>Sayfa1!O$3</f>
        <v>C</v>
      </c>
      <c r="O156" s="46" t="str">
        <f>Sayfa1!P$3</f>
        <v>B</v>
      </c>
      <c r="P156" s="46" t="str">
        <f>Sayfa1!Q$3</f>
        <v>C</v>
      </c>
      <c r="Q156" s="46" t="str">
        <f>Sayfa1!R$3</f>
        <v>C</v>
      </c>
      <c r="R156" s="46" t="str">
        <f>Sayfa1!S$3</f>
        <v>B</v>
      </c>
      <c r="S156" s="46" t="str">
        <f>Sayfa1!T$3</f>
        <v>A</v>
      </c>
      <c r="T156" s="46" t="str">
        <f>Sayfa1!U$3</f>
        <v>C</v>
      </c>
      <c r="U156" s="46" t="str">
        <f>Sayfa1!V$3</f>
        <v>C</v>
      </c>
      <c r="V156" s="46" t="str">
        <f>Sayfa1!W$3</f>
        <v>A</v>
      </c>
      <c r="W156" s="46" t="str">
        <f>Sayfa1!X$3</f>
        <v>B</v>
      </c>
      <c r="X156" s="46">
        <f>Sayfa1!Y$3</f>
        <v>0</v>
      </c>
      <c r="Y156" s="46">
        <f>Sayfa1!Z$3</f>
        <v>0</v>
      </c>
      <c r="Z156" s="46">
        <f>Sayfa1!AA$3</f>
        <v>0</v>
      </c>
      <c r="AA156" s="46">
        <f>Sayfa1!AB$3</f>
        <v>0</v>
      </c>
      <c r="AB156" s="46">
        <f>Sayfa1!AC$3</f>
        <v>0</v>
      </c>
      <c r="AC156" s="46">
        <f>Sayfa1!AD$3</f>
        <v>0</v>
      </c>
      <c r="AD156" s="46">
        <f>Sayfa1!AE$3</f>
        <v>0</v>
      </c>
      <c r="AE156" s="46">
        <f>Sayfa1!AF$3</f>
        <v>0</v>
      </c>
      <c r="AF156" s="46">
        <f>Sayfa1!AG$3</f>
        <v>0</v>
      </c>
      <c r="AG156" s="46">
        <f>Sayfa1!AH$3</f>
        <v>0</v>
      </c>
      <c r="AH156" s="128"/>
      <c r="AI156" s="128"/>
      <c r="AJ156" s="129"/>
      <c r="AK156" s="129"/>
      <c r="AL156" s="129"/>
      <c r="AM156" s="129"/>
      <c r="AN156" s="120"/>
      <c r="AO156" s="121"/>
    </row>
    <row r="157" spans="1:41" ht="12" customHeight="1">
      <c r="A157" s="43" t="str">
        <f>GİRİŞ!$C$4&amp;" / "&amp;GİRİŞ!$C$5</f>
        <v>Matematik / doğal sayılar</v>
      </c>
      <c r="B157" s="46" t="s">
        <v>31</v>
      </c>
      <c r="C157" s="11"/>
      <c r="D157" s="46">
        <f>Sayfa1!E$34</f>
        <v>0</v>
      </c>
      <c r="E157" s="46">
        <f>Sayfa1!F$34</f>
        <v>0</v>
      </c>
      <c r="F157" s="46">
        <f>Sayfa1!G$34</f>
        <v>0</v>
      </c>
      <c r="G157" s="46">
        <f>Sayfa1!H$34</f>
        <v>0</v>
      </c>
      <c r="H157" s="46">
        <f>Sayfa1!I$34</f>
        <v>0</v>
      </c>
      <c r="I157" s="46">
        <f>Sayfa1!J$34</f>
        <v>0</v>
      </c>
      <c r="J157" s="46">
        <f>Sayfa1!K$34</f>
        <v>0</v>
      </c>
      <c r="K157" s="46">
        <f>Sayfa1!L$34</f>
        <v>0</v>
      </c>
      <c r="L157" s="46">
        <f>Sayfa1!M$34</f>
        <v>0</v>
      </c>
      <c r="M157" s="46">
        <f>Sayfa1!N$34</f>
        <v>0</v>
      </c>
      <c r="N157" s="46">
        <f>Sayfa1!O$34</f>
        <v>0</v>
      </c>
      <c r="O157" s="46">
        <f>Sayfa1!P$34</f>
        <v>0</v>
      </c>
      <c r="P157" s="46">
        <f>Sayfa1!Q$34</f>
        <v>0</v>
      </c>
      <c r="Q157" s="46">
        <f>Sayfa1!R$34</f>
        <v>0</v>
      </c>
      <c r="R157" s="46">
        <f>Sayfa1!S$34</f>
        <v>0</v>
      </c>
      <c r="S157" s="46">
        <f>Sayfa1!T$34</f>
        <v>0</v>
      </c>
      <c r="T157" s="46">
        <f>Sayfa1!U$34</f>
        <v>0</v>
      </c>
      <c r="U157" s="46">
        <f>Sayfa1!V$34</f>
        <v>0</v>
      </c>
      <c r="V157" s="46">
        <f>Sayfa1!W$34</f>
        <v>0</v>
      </c>
      <c r="W157" s="46">
        <f>Sayfa1!X$34</f>
        <v>0</v>
      </c>
      <c r="X157" s="46">
        <f>Sayfa1!Y$34</f>
        <v>0</v>
      </c>
      <c r="Y157" s="46">
        <f>Sayfa1!Z$34</f>
        <v>0</v>
      </c>
      <c r="Z157" s="46">
        <f>Sayfa1!AA$34</f>
        <v>0</v>
      </c>
      <c r="AA157" s="46">
        <f>Sayfa1!AB$34</f>
        <v>0</v>
      </c>
      <c r="AB157" s="46">
        <f>Sayfa1!AC$34</f>
        <v>0</v>
      </c>
      <c r="AC157" s="46">
        <f>Sayfa1!AD$34</f>
        <v>0</v>
      </c>
      <c r="AD157" s="46">
        <f>Sayfa1!AE$34</f>
        <v>0</v>
      </c>
      <c r="AE157" s="46">
        <f>Sayfa1!AF$34</f>
        <v>0</v>
      </c>
      <c r="AF157" s="46">
        <f>Sayfa1!AG$34</f>
        <v>0</v>
      </c>
      <c r="AG157" s="46">
        <f>Sayfa1!AH$34</f>
        <v>0</v>
      </c>
      <c r="AH157" s="130">
        <f>Sayfa1!AI$34</f>
        <v>0</v>
      </c>
      <c r="AI157" s="130">
        <f>Sayfa1!AK$34</f>
        <v>0</v>
      </c>
      <c r="AJ157" s="130">
        <f>Sayfa1!AM$34</f>
        <v>20</v>
      </c>
      <c r="AK157" s="132">
        <f>Sayfa1!AN$34</f>
        <v>0</v>
      </c>
      <c r="AL157" s="131">
        <f>Sayfa1!AP$34</f>
        <v>0</v>
      </c>
      <c r="AM157" s="130" t="str">
        <f>Sayfa1!AQ$34</f>
        <v>0</v>
      </c>
      <c r="AN157" s="122" t="str">
        <f>Sayfa1!$AY$36&amp;" Kişiden "&amp;Sayfa1!$AT$34&amp;"."</f>
        <v>21 Kişiden 22.</v>
      </c>
      <c r="AO157" s="123"/>
    </row>
    <row r="158" spans="1:41" ht="12" customHeight="1">
      <c r="A158" s="46" t="s">
        <v>28</v>
      </c>
      <c r="B158" s="46" t="s">
        <v>29</v>
      </c>
      <c r="C158" s="11"/>
      <c r="D158" s="46" t="str">
        <f>IF(Sayfa1!E$3=0,"",IF(Sayfa1!E34=0,"BOŞ",IF(Sayfa1!E34=Sayfa1!E$3,"+","-")))</f>
        <v>BOŞ</v>
      </c>
      <c r="E158" s="46" t="str">
        <f>IF(Sayfa1!F$3=0,"",IF(Sayfa1!F34=0,"BOŞ",IF(Sayfa1!F34=Sayfa1!F$3,"+","-")))</f>
        <v>BOŞ</v>
      </c>
      <c r="F158" s="46" t="str">
        <f>IF(Sayfa1!G$3=0,"",IF(Sayfa1!G34=0,"BOŞ",IF(Sayfa1!G34=Sayfa1!G$3,"+","-")))</f>
        <v>BOŞ</v>
      </c>
      <c r="G158" s="46" t="str">
        <f>IF(Sayfa1!H$3=0,"",IF(Sayfa1!H34=0,"BOŞ",IF(Sayfa1!H34=Sayfa1!H$3,"+","-")))</f>
        <v>BOŞ</v>
      </c>
      <c r="H158" s="46" t="str">
        <f>IF(Sayfa1!I$3=0,"",IF(Sayfa1!I34=0,"BOŞ",IF(Sayfa1!I34=Sayfa1!I$3,"+","-")))</f>
        <v>BOŞ</v>
      </c>
      <c r="I158" s="46" t="str">
        <f>IF(Sayfa1!J$3=0,"",IF(Sayfa1!J34=0,"BOŞ",IF(Sayfa1!J34=Sayfa1!J$3,"+","-")))</f>
        <v>BOŞ</v>
      </c>
      <c r="J158" s="46" t="str">
        <f>IF(Sayfa1!K$3=0,"",IF(Sayfa1!K34=0,"BOŞ",IF(Sayfa1!K34=Sayfa1!K$3,"+","-")))</f>
        <v>BOŞ</v>
      </c>
      <c r="K158" s="46" t="str">
        <f>IF(Sayfa1!L$3=0,"",IF(Sayfa1!L34=0,"BOŞ",IF(Sayfa1!L34=Sayfa1!L$3,"+","-")))</f>
        <v>BOŞ</v>
      </c>
      <c r="L158" s="46" t="str">
        <f>IF(Sayfa1!M$3=0,"",IF(Sayfa1!M34=0,"BOŞ",IF(Sayfa1!M34=Sayfa1!M$3,"+","-")))</f>
        <v>BOŞ</v>
      </c>
      <c r="M158" s="46" t="str">
        <f>IF(Sayfa1!N$3=0,"",IF(Sayfa1!N34=0,"BOŞ",IF(Sayfa1!N34=Sayfa1!N$3,"+","-")))</f>
        <v>BOŞ</v>
      </c>
      <c r="N158" s="46" t="str">
        <f>IF(Sayfa1!O$3=0,"",IF(Sayfa1!O34=0,"BOŞ",IF(Sayfa1!O34=Sayfa1!O$3,"+","-")))</f>
        <v>BOŞ</v>
      </c>
      <c r="O158" s="46" t="str">
        <f>IF(Sayfa1!P$3=0,"",IF(Sayfa1!P34=0,"BOŞ",IF(Sayfa1!P34=Sayfa1!P$3,"+","-")))</f>
        <v>BOŞ</v>
      </c>
      <c r="P158" s="46" t="str">
        <f>IF(Sayfa1!Q$3=0,"",IF(Sayfa1!Q34=0,"BOŞ",IF(Sayfa1!Q34=Sayfa1!Q$3,"+","-")))</f>
        <v>BOŞ</v>
      </c>
      <c r="Q158" s="46" t="str">
        <f>IF(Sayfa1!R$3=0,"",IF(Sayfa1!R34=0,"BOŞ",IF(Sayfa1!R34=Sayfa1!R$3,"+","-")))</f>
        <v>BOŞ</v>
      </c>
      <c r="R158" s="46" t="str">
        <f>IF(Sayfa1!S$3=0,"",IF(Sayfa1!S34=0,"BOŞ",IF(Sayfa1!S34=Sayfa1!S$3,"+","-")))</f>
        <v>BOŞ</v>
      </c>
      <c r="S158" s="46" t="str">
        <f>IF(Sayfa1!T$3=0,"",IF(Sayfa1!T34=0,"BOŞ",IF(Sayfa1!T34=Sayfa1!T$3,"+","-")))</f>
        <v>BOŞ</v>
      </c>
      <c r="T158" s="46" t="str">
        <f>IF(Sayfa1!U$3=0,"",IF(Sayfa1!U34=0,"BOŞ",IF(Sayfa1!U34=Sayfa1!U$3,"+","-")))</f>
        <v>BOŞ</v>
      </c>
      <c r="U158" s="46" t="str">
        <f>IF(Sayfa1!V$3=0,"",IF(Sayfa1!V34=0,"BOŞ",IF(Sayfa1!V34=Sayfa1!V$3,"+","-")))</f>
        <v>BOŞ</v>
      </c>
      <c r="V158" s="46" t="str">
        <f>IF(Sayfa1!W$3=0,"",IF(Sayfa1!W34=0,"BOŞ",IF(Sayfa1!W34=Sayfa1!W$3,"+","-")))</f>
        <v>BOŞ</v>
      </c>
      <c r="W158" s="46" t="str">
        <f>IF(Sayfa1!X$3=0,"",IF(Sayfa1!X34=0,"BOŞ",IF(Sayfa1!X34=Sayfa1!X$3,"+","-")))</f>
        <v>BOŞ</v>
      </c>
      <c r="X158" s="46">
        <f>IF(Sayfa1!Y$3=0,"",IF(Sayfa1!Y34=0,"BOŞ",IF(Sayfa1!Y34=Sayfa1!Y$3,"+","-")))</f>
      </c>
      <c r="Y158" s="46">
        <f>IF(Sayfa1!Z$3=0,"",IF(Sayfa1!Z34=0,"BOŞ",IF(Sayfa1!Z34=Sayfa1!Z$3,"+","-")))</f>
      </c>
      <c r="Z158" s="46">
        <f>IF(Sayfa1!AA$3=0,"",IF(Sayfa1!AA34=0,"BOŞ",IF(Sayfa1!AA34=Sayfa1!AA$3,"+","-")))</f>
      </c>
      <c r="AA158" s="46">
        <f>IF(Sayfa1!AB$3=0,"",IF(Sayfa1!AB34=0,"BOŞ",IF(Sayfa1!AB34=Sayfa1!AB$3,"+","-")))</f>
      </c>
      <c r="AB158" s="46">
        <f>IF(Sayfa1!AC$3=0,"",IF(Sayfa1!AC34=0,"BOŞ",IF(Sayfa1!AC34=Sayfa1!AC$3,"+","-")))</f>
      </c>
      <c r="AC158" s="46">
        <f>IF(Sayfa1!AD$3=0,"",IF(Sayfa1!AD34=0,"BOŞ",IF(Sayfa1!AD34=Sayfa1!AD$3,"+","-")))</f>
      </c>
      <c r="AD158" s="46">
        <f>IF(Sayfa1!AE$3=0,"",IF(Sayfa1!AE34=0,"BOŞ",IF(Sayfa1!AE34=Sayfa1!AE$3,"+","-")))</f>
      </c>
      <c r="AE158" s="46">
        <f>IF(Sayfa1!AF$3=0,"",IF(Sayfa1!AF34=0,"BOŞ",IF(Sayfa1!AF34=Sayfa1!AF$3,"+","-")))</f>
      </c>
      <c r="AF158" s="46">
        <f>IF(Sayfa1!AG$3=0,"",IF(Sayfa1!AG34=0,"BOŞ",IF(Sayfa1!AG34=Sayfa1!AG$3,"+","-")))</f>
      </c>
      <c r="AG158" s="46">
        <f>IF(Sayfa1!AH$3=0,"",IF(Sayfa1!AH34=0,"BOŞ",IF(Sayfa1!AH34=Sayfa1!AH$3,"+","-")))</f>
      </c>
      <c r="AH158" s="130"/>
      <c r="AI158" s="130"/>
      <c r="AJ158" s="130"/>
      <c r="AK158" s="133"/>
      <c r="AL158" s="131"/>
      <c r="AM158" s="130"/>
      <c r="AN158" s="124"/>
      <c r="AO158" s="125"/>
    </row>
    <row r="159" spans="1:34" ht="12.75">
      <c r="A159" s="134"/>
      <c r="B159" s="134"/>
      <c r="C159" s="44"/>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5"/>
      <c r="AG159" s="45"/>
      <c r="AH159" s="5"/>
    </row>
    <row r="160" spans="4:31" ht="12.75">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row>
    <row r="161" spans="4:31" ht="12.75">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row>
    <row r="162" spans="4:31" ht="12.75">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row>
    <row r="163" spans="4:31" ht="12.75">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row>
    <row r="164" spans="4:31" ht="12.75">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row>
    <row r="165" spans="4:31" ht="12.75">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row>
    <row r="166" spans="4:31" ht="12.75">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row>
    <row r="167" spans="4:31" ht="12.75">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row>
    <row r="168" spans="4:31" ht="12.75">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row>
    <row r="169" spans="4:31" ht="12.75">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row>
    <row r="170" spans="4:31" ht="12.75">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row>
    <row r="171" spans="4:31" ht="12.75">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row>
    <row r="172" spans="4:31" ht="12.75">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row>
    <row r="173" spans="4:31" ht="12.75">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row>
    <row r="174" spans="4:31" ht="12.75">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row>
    <row r="175" spans="4:31" ht="12.75">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row>
    <row r="176" spans="4:31" ht="12.75">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row>
    <row r="177" spans="4:31" ht="12.75">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row>
    <row r="178" spans="4:31" ht="12.75">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row>
    <row r="179" spans="4:31" ht="12.75">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row>
    <row r="180" spans="4:31" ht="12.75">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row>
    <row r="181" spans="4:31" ht="12.75">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row>
    <row r="182" spans="4:31" ht="12.75">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row>
    <row r="183" spans="4:31" ht="12.75">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row>
    <row r="184" spans="4:31" ht="12.75">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row>
    <row r="185" spans="4:31" ht="12.75">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row>
    <row r="186" spans="4:31" ht="12.75">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row>
    <row r="187" spans="4:31" ht="12.75">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row>
    <row r="188" spans="4:31" ht="12.75">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row>
    <row r="189" spans="4:31" ht="12.75">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row>
    <row r="190" spans="4:31" ht="12.75">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row>
    <row r="191" spans="4:31" ht="12.75">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row>
    <row r="192" spans="4:31" ht="12.75">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row>
    <row r="193" spans="4:31" ht="12.75">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row>
    <row r="194" spans="4:31" ht="12.75">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row>
    <row r="195" spans="4:31" ht="12.75">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row>
    <row r="196" spans="4:31" ht="12.75">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row>
    <row r="197" spans="4:31" ht="12.75">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row>
    <row r="198" spans="4:31" ht="12.75">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row>
    <row r="199" spans="4:31" ht="12.75">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row>
    <row r="200" spans="4:31" ht="12.75">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row>
    <row r="201" spans="4:31" ht="12.75">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row>
    <row r="202" spans="4:31" ht="12.75">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row>
    <row r="203" spans="4:31" ht="12.75">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row>
    <row r="204" spans="4:31" ht="12.75">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row>
    <row r="205" spans="4:31" ht="12.75">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row>
    <row r="206" spans="4:31" ht="12.75">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row>
    <row r="207" spans="4:31" ht="12.75">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row>
    <row r="208" spans="4:31" ht="12.75">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row>
    <row r="209" spans="4:31" ht="12.75">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row>
    <row r="210" spans="4:31" ht="12.75">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row>
    <row r="211" spans="4:31" ht="12.75">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row>
    <row r="212" spans="4:31" ht="12.75">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row>
    <row r="213" spans="4:31" ht="12.75">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row>
    <row r="214" spans="4:31" ht="12.75">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row>
    <row r="215" spans="4:31" ht="12.75">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row>
    <row r="216" spans="4:31" ht="12.75">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row>
    <row r="217" spans="4:31" ht="12.75">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row>
    <row r="218" spans="4:31" ht="12.75">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row>
    <row r="219" spans="4:31" ht="12.75">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row>
    <row r="220" spans="4:31" ht="12.75">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row>
    <row r="221" spans="4:31" ht="12.75">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row>
    <row r="222" spans="4:31" ht="12.75">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row>
    <row r="223" spans="4:31" ht="12.75">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row>
    <row r="224" spans="4:31" ht="12.75">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row>
    <row r="225" spans="4:31" ht="12.75">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row>
    <row r="226" spans="4:31" ht="12.75">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row>
    <row r="227" spans="4:31" ht="12.75">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row>
    <row r="228" spans="4:31" ht="12.75">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row>
    <row r="229" spans="4:31" ht="12.75">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row>
    <row r="230" spans="4:31" ht="12.75">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row>
    <row r="231" spans="4:31" ht="12.75">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row>
    <row r="232" spans="4:31" ht="12.75">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row>
    <row r="233" spans="4:31" ht="12.75">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row>
    <row r="234" spans="4:31" ht="12.75">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row>
    <row r="235" spans="4:31" ht="12.75">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row>
    <row r="236" spans="4:31" ht="12.75">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row>
    <row r="237" spans="4:31" ht="12.75">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row>
    <row r="238" spans="4:31" ht="12.75">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row>
    <row r="239" spans="4:31" ht="12.75">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row>
    <row r="240" spans="4:31" ht="12.75">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row>
    <row r="241" spans="4:31" ht="12.75">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row>
    <row r="242" spans="4:31" ht="12.75">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row>
    <row r="243" spans="4:31" ht="12.75">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row>
    <row r="244" spans="4:31" ht="12.75">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row>
    <row r="245" spans="4:31" ht="12.75">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row>
    <row r="246" spans="4:31" ht="12.75">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row>
    <row r="247" spans="4:31" ht="12.75">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row>
    <row r="248" spans="4:31" ht="12.75">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row>
    <row r="249" spans="4:31" ht="12.75">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row>
    <row r="250" spans="4:31" ht="12.75">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row>
    <row r="251" spans="4:31" ht="12.75">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row>
    <row r="252" spans="4:31" ht="12.75">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row>
    <row r="253" spans="4:31" ht="12.75">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row>
    <row r="254" spans="4:31" ht="12.75">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row>
    <row r="255" spans="4:31" ht="12.75">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row>
    <row r="256" spans="4:31" ht="12.75">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row>
    <row r="257" spans="4:31" ht="12.75">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row>
    <row r="258" spans="4:31" ht="12.75">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row>
    <row r="259" spans="4:31" ht="12.75">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row>
    <row r="260" spans="4:31" ht="12.75">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row>
    <row r="261" spans="4:31" ht="12.75">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row>
    <row r="262" spans="4:31" ht="12.75">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row>
    <row r="263" spans="4:31" ht="12.75">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row>
  </sheetData>
  <sheetProtection/>
  <mergeCells count="450">
    <mergeCell ref="AN157:AO158"/>
    <mergeCell ref="AN79:AO80"/>
    <mergeCell ref="AN150:AO151"/>
    <mergeCell ref="AN152:AO153"/>
    <mergeCell ref="AN155:AO156"/>
    <mergeCell ref="A154:AO154"/>
    <mergeCell ref="AL155:AL156"/>
    <mergeCell ref="AM155:AM156"/>
    <mergeCell ref="AH152:AH153"/>
    <mergeCell ref="AI152:AI153"/>
    <mergeCell ref="A31:AO31"/>
    <mergeCell ref="AN71:AO72"/>
    <mergeCell ref="AN74:AO75"/>
    <mergeCell ref="AN76:AO77"/>
    <mergeCell ref="AL34:AL35"/>
    <mergeCell ref="AM34:AM35"/>
    <mergeCell ref="AL37:AL38"/>
    <mergeCell ref="AM37:AM38"/>
    <mergeCell ref="AH66:AH67"/>
    <mergeCell ref="A53:AO53"/>
    <mergeCell ref="AN2:AO3"/>
    <mergeCell ref="AN7:AO8"/>
    <mergeCell ref="AN9:AO10"/>
    <mergeCell ref="AI2:AI3"/>
    <mergeCell ref="AJ2:AJ3"/>
    <mergeCell ref="AK2:AK3"/>
    <mergeCell ref="AM2:AM3"/>
    <mergeCell ref="AL2:AL3"/>
    <mergeCell ref="AL4:AL5"/>
    <mergeCell ref="AM4:AM5"/>
    <mergeCell ref="AM9:AM10"/>
    <mergeCell ref="AL7:AL8"/>
    <mergeCell ref="AN29:AO30"/>
    <mergeCell ref="AN32:AO33"/>
    <mergeCell ref="AN19:AO20"/>
    <mergeCell ref="AN22:AO23"/>
    <mergeCell ref="AL17:AL18"/>
    <mergeCell ref="AM12:AM13"/>
    <mergeCell ref="AL24:AL25"/>
    <mergeCell ref="AM24:AM25"/>
    <mergeCell ref="AN34:AO35"/>
    <mergeCell ref="AN37:AO38"/>
    <mergeCell ref="A36:AO36"/>
    <mergeCell ref="AM29:AM30"/>
    <mergeCell ref="AH29:AH30"/>
    <mergeCell ref="AI29:AI30"/>
    <mergeCell ref="AJ29:AJ30"/>
    <mergeCell ref="AK29:AK30"/>
    <mergeCell ref="AH34:AH35"/>
    <mergeCell ref="AI34:AI35"/>
    <mergeCell ref="AH155:AH156"/>
    <mergeCell ref="AI155:AI156"/>
    <mergeCell ref="AH157:AH158"/>
    <mergeCell ref="AI157:AI158"/>
    <mergeCell ref="AJ157:AJ158"/>
    <mergeCell ref="AK157:AK158"/>
    <mergeCell ref="AJ155:AJ156"/>
    <mergeCell ref="AK155:AK156"/>
    <mergeCell ref="AM150:AM151"/>
    <mergeCell ref="AL152:AL153"/>
    <mergeCell ref="AM152:AM153"/>
    <mergeCell ref="AJ152:AJ153"/>
    <mergeCell ref="AK152:AK153"/>
    <mergeCell ref="AL157:AL158"/>
    <mergeCell ref="AM157:AM158"/>
    <mergeCell ref="AH150:AH151"/>
    <mergeCell ref="AI150:AI151"/>
    <mergeCell ref="AJ150:AJ151"/>
    <mergeCell ref="AK150:AK151"/>
    <mergeCell ref="AM146:AM147"/>
    <mergeCell ref="AI144:AI145"/>
    <mergeCell ref="AL144:AL145"/>
    <mergeCell ref="A149:AO149"/>
    <mergeCell ref="AH146:AH147"/>
    <mergeCell ref="AL150:AL151"/>
    <mergeCell ref="AN144:AO145"/>
    <mergeCell ref="AN146:AO147"/>
    <mergeCell ref="AI146:AI147"/>
    <mergeCell ref="AJ146:AJ147"/>
    <mergeCell ref="AK146:AK147"/>
    <mergeCell ref="AL146:AL147"/>
    <mergeCell ref="AL133:AL134"/>
    <mergeCell ref="AM133:AM134"/>
    <mergeCell ref="AJ136:AJ137"/>
    <mergeCell ref="AJ144:AJ145"/>
    <mergeCell ref="AK144:AK145"/>
    <mergeCell ref="AK138:AK139"/>
    <mergeCell ref="AM136:AM137"/>
    <mergeCell ref="AK136:AK137"/>
    <mergeCell ref="AL136:AL137"/>
    <mergeCell ref="AM144:AM145"/>
    <mergeCell ref="AH133:AH134"/>
    <mergeCell ref="AI133:AI134"/>
    <mergeCell ref="AJ133:AJ134"/>
    <mergeCell ref="AK133:AK134"/>
    <mergeCell ref="AN131:AO132"/>
    <mergeCell ref="AI131:AI132"/>
    <mergeCell ref="AJ131:AJ132"/>
    <mergeCell ref="AK131:AK132"/>
    <mergeCell ref="AL131:AL132"/>
    <mergeCell ref="AM131:AM132"/>
    <mergeCell ref="AL128:AL129"/>
    <mergeCell ref="AM128:AM129"/>
    <mergeCell ref="AH126:AH127"/>
    <mergeCell ref="AI126:AI127"/>
    <mergeCell ref="AJ126:AJ127"/>
    <mergeCell ref="AK126:AK127"/>
    <mergeCell ref="AH128:AH129"/>
    <mergeCell ref="AI128:AI129"/>
    <mergeCell ref="AJ128:AJ129"/>
    <mergeCell ref="AK128:AK129"/>
    <mergeCell ref="AL123:AL124"/>
    <mergeCell ref="AM123:AM124"/>
    <mergeCell ref="AL126:AL127"/>
    <mergeCell ref="AH54:AH55"/>
    <mergeCell ref="AM121:AM122"/>
    <mergeCell ref="AK121:AK122"/>
    <mergeCell ref="AL121:AL122"/>
    <mergeCell ref="AH111:AH112"/>
    <mergeCell ref="AI121:AI122"/>
    <mergeCell ref="AJ121:AJ122"/>
    <mergeCell ref="AH116:AH117"/>
    <mergeCell ref="AM74:AM75"/>
    <mergeCell ref="AH76:AH77"/>
    <mergeCell ref="AH2:AH3"/>
    <mergeCell ref="AN12:AO13"/>
    <mergeCell ref="AN14:AO15"/>
    <mergeCell ref="AN17:AO18"/>
    <mergeCell ref="A11:AO11"/>
    <mergeCell ref="A6:AO6"/>
    <mergeCell ref="AN4:AO5"/>
    <mergeCell ref="AH4:AH5"/>
    <mergeCell ref="AK9:AK10"/>
    <mergeCell ref="AI7:AI8"/>
    <mergeCell ref="AN98:AO99"/>
    <mergeCell ref="AH84:AH85"/>
    <mergeCell ref="AH89:AH90"/>
    <mergeCell ref="AI4:AI5"/>
    <mergeCell ref="AJ4:AJ5"/>
    <mergeCell ref="AK4:AK5"/>
    <mergeCell ref="A68:AO68"/>
    <mergeCell ref="A73:AO73"/>
    <mergeCell ref="AH96:AH97"/>
    <mergeCell ref="A95:AO95"/>
    <mergeCell ref="AJ76:AJ77"/>
    <mergeCell ref="AK76:AK77"/>
    <mergeCell ref="AL76:AL77"/>
    <mergeCell ref="AM89:AM90"/>
    <mergeCell ref="AI74:AI75"/>
    <mergeCell ref="AJ74:AJ75"/>
    <mergeCell ref="AH79:AH80"/>
    <mergeCell ref="AI69:AI70"/>
    <mergeCell ref="AJ69:AJ70"/>
    <mergeCell ref="AL71:AL72"/>
    <mergeCell ref="AN101:AO102"/>
    <mergeCell ref="AL91:AL92"/>
    <mergeCell ref="AM91:AM92"/>
    <mergeCell ref="AN89:AO90"/>
    <mergeCell ref="AN91:AO92"/>
    <mergeCell ref="AL98:AL99"/>
    <mergeCell ref="AM98:AM99"/>
    <mergeCell ref="AL9:AL10"/>
    <mergeCell ref="A159:B159"/>
    <mergeCell ref="AK74:AK75"/>
    <mergeCell ref="AL74:AL75"/>
    <mergeCell ref="AI123:AI124"/>
    <mergeCell ref="AJ123:AJ124"/>
    <mergeCell ref="AK123:AK124"/>
    <mergeCell ref="A83:AO83"/>
    <mergeCell ref="A115:AH115"/>
    <mergeCell ref="AI76:AI77"/>
    <mergeCell ref="AH106:AH107"/>
    <mergeCell ref="AH9:AH10"/>
    <mergeCell ref="AI9:AI10"/>
    <mergeCell ref="AJ9:AJ10"/>
    <mergeCell ref="AH69:AH70"/>
    <mergeCell ref="AH74:AH75"/>
    <mergeCell ref="AH71:AH72"/>
    <mergeCell ref="AH19:AH20"/>
    <mergeCell ref="AI19:AI20"/>
    <mergeCell ref="AJ19:AJ20"/>
    <mergeCell ref="AJ7:AJ8"/>
    <mergeCell ref="AK7:AK8"/>
    <mergeCell ref="AM7:AM8"/>
    <mergeCell ref="AH64:AH65"/>
    <mergeCell ref="AH7:AH8"/>
    <mergeCell ref="AH12:AH13"/>
    <mergeCell ref="AH17:AH18"/>
    <mergeCell ref="AH22:AH23"/>
    <mergeCell ref="AH27:AH28"/>
    <mergeCell ref="AH39:AH40"/>
    <mergeCell ref="AN106:AO107"/>
    <mergeCell ref="AI14:AI15"/>
    <mergeCell ref="AJ14:AJ15"/>
    <mergeCell ref="AK14:AK15"/>
    <mergeCell ref="AL14:AL15"/>
    <mergeCell ref="AJ17:AJ18"/>
    <mergeCell ref="AK17:AK18"/>
    <mergeCell ref="AN103:AO104"/>
    <mergeCell ref="AI84:AI85"/>
    <mergeCell ref="AJ84:AJ85"/>
    <mergeCell ref="AK12:AK13"/>
    <mergeCell ref="AL12:AL13"/>
    <mergeCell ref="AM17:AM18"/>
    <mergeCell ref="A16:AO16"/>
    <mergeCell ref="AH14:AH15"/>
    <mergeCell ref="AM14:AM15"/>
    <mergeCell ref="AI12:AI13"/>
    <mergeCell ref="AJ12:AJ13"/>
    <mergeCell ref="AK19:AK20"/>
    <mergeCell ref="AL19:AL20"/>
    <mergeCell ref="AM19:AM20"/>
    <mergeCell ref="AI17:AI18"/>
    <mergeCell ref="AL27:AL28"/>
    <mergeCell ref="AH24:AH25"/>
    <mergeCell ref="AI24:AI25"/>
    <mergeCell ref="AJ24:AJ25"/>
    <mergeCell ref="AK24:AK25"/>
    <mergeCell ref="AM22:AM23"/>
    <mergeCell ref="AM27:AM28"/>
    <mergeCell ref="A26:AO26"/>
    <mergeCell ref="AI27:AI28"/>
    <mergeCell ref="AJ27:AJ28"/>
    <mergeCell ref="AI22:AI23"/>
    <mergeCell ref="AJ22:AJ23"/>
    <mergeCell ref="AK27:AK28"/>
    <mergeCell ref="AH42:AH43"/>
    <mergeCell ref="AL39:AL40"/>
    <mergeCell ref="AM39:AM40"/>
    <mergeCell ref="AN39:AO40"/>
    <mergeCell ref="AJ34:AJ35"/>
    <mergeCell ref="AK34:AK35"/>
    <mergeCell ref="AH37:AH38"/>
    <mergeCell ref="AI37:AI38"/>
    <mergeCell ref="AJ37:AJ38"/>
    <mergeCell ref="AK37:AK38"/>
    <mergeCell ref="AL44:AL45"/>
    <mergeCell ref="AM44:AM45"/>
    <mergeCell ref="AK49:AK50"/>
    <mergeCell ref="AL49:AL50"/>
    <mergeCell ref="AI39:AI40"/>
    <mergeCell ref="AJ39:AJ40"/>
    <mergeCell ref="AK39:AK40"/>
    <mergeCell ref="AI42:AI43"/>
    <mergeCell ref="AJ42:AJ43"/>
    <mergeCell ref="A41:AO41"/>
    <mergeCell ref="AM42:AM43"/>
    <mergeCell ref="AK42:AK43"/>
    <mergeCell ref="AL42:AL43"/>
    <mergeCell ref="AM49:AM50"/>
    <mergeCell ref="A48:AO48"/>
    <mergeCell ref="AH44:AH45"/>
    <mergeCell ref="AI44:AI45"/>
    <mergeCell ref="AJ49:AJ50"/>
    <mergeCell ref="AJ44:AJ45"/>
    <mergeCell ref="AK44:AK45"/>
    <mergeCell ref="AH51:AH52"/>
    <mergeCell ref="AI51:AI52"/>
    <mergeCell ref="AI49:AI50"/>
    <mergeCell ref="AH49:AH50"/>
    <mergeCell ref="AI54:AI55"/>
    <mergeCell ref="AJ54:AJ55"/>
    <mergeCell ref="AM54:AM55"/>
    <mergeCell ref="AK54:AK55"/>
    <mergeCell ref="AL54:AL55"/>
    <mergeCell ref="AJ51:AJ52"/>
    <mergeCell ref="AK51:AK52"/>
    <mergeCell ref="AL51:AL52"/>
    <mergeCell ref="AM51:AM52"/>
    <mergeCell ref="AM59:AM60"/>
    <mergeCell ref="A58:AO58"/>
    <mergeCell ref="AH56:AH57"/>
    <mergeCell ref="AI56:AI57"/>
    <mergeCell ref="AJ56:AJ57"/>
    <mergeCell ref="AK56:AK57"/>
    <mergeCell ref="AL56:AL57"/>
    <mergeCell ref="AM56:AM57"/>
    <mergeCell ref="AH59:AH60"/>
    <mergeCell ref="AI59:AI60"/>
    <mergeCell ref="AJ59:AJ60"/>
    <mergeCell ref="AK59:AK60"/>
    <mergeCell ref="AL59:AL60"/>
    <mergeCell ref="A63:AO63"/>
    <mergeCell ref="AH61:AH62"/>
    <mergeCell ref="AI61:AI62"/>
    <mergeCell ref="AJ61:AJ62"/>
    <mergeCell ref="AK61:AK62"/>
    <mergeCell ref="AL61:AL62"/>
    <mergeCell ref="AM61:AM62"/>
    <mergeCell ref="AM71:AM72"/>
    <mergeCell ref="AM69:AM70"/>
    <mergeCell ref="AL69:AL70"/>
    <mergeCell ref="AN69:AO70"/>
    <mergeCell ref="AM64:AM65"/>
    <mergeCell ref="AL66:AL67"/>
    <mergeCell ref="AM66:AM67"/>
    <mergeCell ref="AL64:AL65"/>
    <mergeCell ref="AN64:AO65"/>
    <mergeCell ref="AN66:AO67"/>
    <mergeCell ref="AI64:AI65"/>
    <mergeCell ref="AJ64:AJ65"/>
    <mergeCell ref="AJ71:AJ72"/>
    <mergeCell ref="AK71:AK72"/>
    <mergeCell ref="AK69:AK70"/>
    <mergeCell ref="AI71:AI72"/>
    <mergeCell ref="AI66:AI67"/>
    <mergeCell ref="AJ66:AJ67"/>
    <mergeCell ref="AK66:AK67"/>
    <mergeCell ref="AK64:AK65"/>
    <mergeCell ref="AI79:AI80"/>
    <mergeCell ref="AJ79:AJ80"/>
    <mergeCell ref="A78:AO78"/>
    <mergeCell ref="AK79:AK80"/>
    <mergeCell ref="AL79:AL80"/>
    <mergeCell ref="AM79:AM80"/>
    <mergeCell ref="AM76:AM77"/>
    <mergeCell ref="AH81:AH82"/>
    <mergeCell ref="AI81:AI82"/>
    <mergeCell ref="AJ81:AJ82"/>
    <mergeCell ref="AK81:AK82"/>
    <mergeCell ref="AK86:AK87"/>
    <mergeCell ref="AL81:AL82"/>
    <mergeCell ref="AM81:AM82"/>
    <mergeCell ref="AH86:AH87"/>
    <mergeCell ref="AI86:AI87"/>
    <mergeCell ref="AN81:AO82"/>
    <mergeCell ref="AL86:AL87"/>
    <mergeCell ref="AM86:AM87"/>
    <mergeCell ref="AK91:AK92"/>
    <mergeCell ref="AK89:AK90"/>
    <mergeCell ref="AL89:AL90"/>
    <mergeCell ref="AM84:AM85"/>
    <mergeCell ref="AK84:AK85"/>
    <mergeCell ref="AL84:AL85"/>
    <mergeCell ref="A88:AO88"/>
    <mergeCell ref="AI89:AI90"/>
    <mergeCell ref="AJ89:AJ90"/>
    <mergeCell ref="AJ86:AJ87"/>
    <mergeCell ref="AH98:AH99"/>
    <mergeCell ref="AI98:AI99"/>
    <mergeCell ref="AJ98:AJ99"/>
    <mergeCell ref="AH91:AH92"/>
    <mergeCell ref="AI91:AI92"/>
    <mergeCell ref="AJ91:AJ92"/>
    <mergeCell ref="AK98:AK99"/>
    <mergeCell ref="AI96:AI97"/>
    <mergeCell ref="AJ96:AJ97"/>
    <mergeCell ref="AM96:AM97"/>
    <mergeCell ref="AK96:AK97"/>
    <mergeCell ref="AL96:AL97"/>
    <mergeCell ref="AH101:AH102"/>
    <mergeCell ref="AI101:AI102"/>
    <mergeCell ref="AH103:AH104"/>
    <mergeCell ref="AI103:AI104"/>
    <mergeCell ref="AJ103:AJ104"/>
    <mergeCell ref="AK103:AK104"/>
    <mergeCell ref="AL108:AL109"/>
    <mergeCell ref="AM108:AM109"/>
    <mergeCell ref="AL106:AL107"/>
    <mergeCell ref="AL101:AL102"/>
    <mergeCell ref="AJ101:AJ102"/>
    <mergeCell ref="AK101:AK102"/>
    <mergeCell ref="AL103:AL104"/>
    <mergeCell ref="AM106:AM107"/>
    <mergeCell ref="AM103:AM104"/>
    <mergeCell ref="AM101:AM102"/>
    <mergeCell ref="AH113:AH114"/>
    <mergeCell ref="AI113:AI114"/>
    <mergeCell ref="AJ113:AJ114"/>
    <mergeCell ref="AK113:AK114"/>
    <mergeCell ref="AH108:AH109"/>
    <mergeCell ref="AI108:AI109"/>
    <mergeCell ref="AJ108:AJ109"/>
    <mergeCell ref="AK108:AK109"/>
    <mergeCell ref="AM113:AM114"/>
    <mergeCell ref="AI111:AI112"/>
    <mergeCell ref="AJ111:AJ112"/>
    <mergeCell ref="AM111:AM112"/>
    <mergeCell ref="AK111:AK112"/>
    <mergeCell ref="AL111:AL112"/>
    <mergeCell ref="AI116:AI117"/>
    <mergeCell ref="AJ116:AJ117"/>
    <mergeCell ref="AK116:AK117"/>
    <mergeCell ref="AL116:AL117"/>
    <mergeCell ref="A135:AO135"/>
    <mergeCell ref="AH136:AH137"/>
    <mergeCell ref="AI136:AI137"/>
    <mergeCell ref="A120:AO120"/>
    <mergeCell ref="AN136:AO137"/>
    <mergeCell ref="AH121:AH122"/>
    <mergeCell ref="AH131:AH132"/>
    <mergeCell ref="A130:AO130"/>
    <mergeCell ref="AH123:AH124"/>
    <mergeCell ref="AH144:AH145"/>
    <mergeCell ref="AH138:AH139"/>
    <mergeCell ref="AI138:AI139"/>
    <mergeCell ref="AJ138:AJ139"/>
    <mergeCell ref="A143:AO143"/>
    <mergeCell ref="AN138:AO139"/>
    <mergeCell ref="AM126:AM127"/>
    <mergeCell ref="AL138:AL139"/>
    <mergeCell ref="AM138:AM139"/>
    <mergeCell ref="AJ118:AJ119"/>
    <mergeCell ref="AK118:AK119"/>
    <mergeCell ref="AL118:AL119"/>
    <mergeCell ref="AN108:AO109"/>
    <mergeCell ref="AN111:AO112"/>
    <mergeCell ref="AN116:AO117"/>
    <mergeCell ref="AN118:AO119"/>
    <mergeCell ref="AM116:AM117"/>
    <mergeCell ref="A21:AO21"/>
    <mergeCell ref="AL32:AL33"/>
    <mergeCell ref="AM32:AM33"/>
    <mergeCell ref="AH32:AH33"/>
    <mergeCell ref="AI32:AI33"/>
    <mergeCell ref="AN24:AO25"/>
    <mergeCell ref="AN27:AO28"/>
    <mergeCell ref="AJ32:AJ33"/>
    <mergeCell ref="AK22:AK23"/>
    <mergeCell ref="AL22:AL23"/>
    <mergeCell ref="AH118:AH119"/>
    <mergeCell ref="AI118:AI119"/>
    <mergeCell ref="AK32:AK33"/>
    <mergeCell ref="AL29:AL30"/>
    <mergeCell ref="AN42:AO43"/>
    <mergeCell ref="AN44:AO45"/>
    <mergeCell ref="AN51:AO52"/>
    <mergeCell ref="AN49:AO50"/>
    <mergeCell ref="AM118:AM119"/>
    <mergeCell ref="AL113:AL114"/>
    <mergeCell ref="AN54:AO55"/>
    <mergeCell ref="AN56:AO57"/>
    <mergeCell ref="AN59:AO60"/>
    <mergeCell ref="AN61:AO62"/>
    <mergeCell ref="A110:AO110"/>
    <mergeCell ref="A105:AO105"/>
    <mergeCell ref="A100:AO100"/>
    <mergeCell ref="AI106:AI107"/>
    <mergeCell ref="AJ106:AJ107"/>
    <mergeCell ref="AK106:AK107"/>
    <mergeCell ref="AN84:AO85"/>
    <mergeCell ref="AN86:AO87"/>
    <mergeCell ref="AN128:AO129"/>
    <mergeCell ref="AN133:AO134"/>
    <mergeCell ref="AN96:AO97"/>
    <mergeCell ref="AN113:AO114"/>
    <mergeCell ref="AN121:AO122"/>
    <mergeCell ref="AN123:AO124"/>
    <mergeCell ref="AN126:AO127"/>
    <mergeCell ref="A125:AO125"/>
  </mergeCells>
  <printOptions/>
  <pageMargins left="0.1968503937007874" right="0" top="0.1968503937007874" bottom="0.1968503937007874"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O375"/>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I19" sqref="I19"/>
    </sheetView>
  </sheetViews>
  <sheetFormatPr defaultColWidth="9.00390625" defaultRowHeight="12.75"/>
  <cols>
    <col min="1" max="1" width="2.75390625" style="0" customWidth="1"/>
    <col min="2" max="2" width="15.125" style="0" customWidth="1"/>
    <col min="3" max="3" width="15.75390625" style="0" customWidth="1"/>
    <col min="4" max="4" width="7.00390625" style="0" hidden="1" customWidth="1"/>
    <col min="5" max="5" width="4.375" style="0" customWidth="1"/>
  </cols>
  <sheetData>
    <row r="2" spans="1:15" ht="51" customHeight="1">
      <c r="A2" s="60"/>
      <c r="B2" s="137" t="str">
        <f>GİRİŞ!$C$4&amp;GİRİŞ!$C$5</f>
        <v>Matematikdoğal sayılar</v>
      </c>
      <c r="C2" s="138"/>
      <c r="D2" s="61"/>
      <c r="E2" s="61"/>
      <c r="F2" s="61"/>
      <c r="G2" s="61"/>
      <c r="H2" s="61"/>
      <c r="I2" s="61"/>
      <c r="J2" s="61"/>
      <c r="K2" s="61"/>
      <c r="L2" s="61"/>
      <c r="M2" s="61"/>
      <c r="N2" s="61"/>
      <c r="O2" s="61"/>
    </row>
    <row r="3" spans="1:15" ht="47.25" customHeight="1">
      <c r="A3" s="60"/>
      <c r="B3" s="135" t="s">
        <v>8</v>
      </c>
      <c r="C3" s="136"/>
      <c r="D3" s="61"/>
      <c r="E3" s="61"/>
      <c r="F3" s="61"/>
      <c r="G3" s="61"/>
      <c r="H3" s="61"/>
      <c r="I3" s="61"/>
      <c r="J3" s="61"/>
      <c r="K3" s="61"/>
      <c r="L3" s="61"/>
      <c r="M3" s="61"/>
      <c r="N3" s="61"/>
      <c r="O3" s="61"/>
    </row>
    <row r="4" spans="2:15" ht="49.5" customHeight="1">
      <c r="B4" s="62" t="s">
        <v>0</v>
      </c>
      <c r="C4" s="62" t="s">
        <v>1</v>
      </c>
      <c r="D4" s="63"/>
      <c r="E4" s="64" t="s">
        <v>15</v>
      </c>
      <c r="F4" s="61"/>
      <c r="G4" s="61"/>
      <c r="H4" s="61"/>
      <c r="J4" s="61"/>
      <c r="K4" s="61"/>
      <c r="L4" s="61"/>
      <c r="M4" s="61"/>
      <c r="N4" s="61"/>
      <c r="O4" s="61"/>
    </row>
    <row r="5" spans="1:15" ht="12.75">
      <c r="A5" s="60">
        <v>1</v>
      </c>
      <c r="B5" s="65" t="str">
        <f>Sayfa1!B10</f>
        <v>CAVİT FİKRET </v>
      </c>
      <c r="C5" s="65" t="str">
        <f>Sayfa1!C10</f>
        <v>YARAR</v>
      </c>
      <c r="D5" s="66" t="e">
        <f>#REF!/GİRİŞ!#REF!</f>
        <v>#REF!</v>
      </c>
      <c r="E5" s="67">
        <f>Sayfa1!AP10</f>
        <v>90</v>
      </c>
      <c r="F5" s="61"/>
      <c r="G5" s="61"/>
      <c r="I5" s="61"/>
      <c r="J5" s="61"/>
      <c r="K5" s="61"/>
      <c r="L5" s="61"/>
      <c r="M5" s="61"/>
      <c r="N5" s="61"/>
      <c r="O5" s="61"/>
    </row>
    <row r="6" spans="1:15" ht="12.75">
      <c r="A6" s="60">
        <v>2</v>
      </c>
      <c r="B6" s="69" t="str">
        <f>Sayfa1!B17</f>
        <v>OZAN </v>
      </c>
      <c r="C6" s="69" t="str">
        <f>Sayfa1!C17</f>
        <v>ÖZABAY</v>
      </c>
      <c r="D6" s="66" t="e">
        <f>#REF!/GİRİŞ!#REF!</f>
        <v>#REF!</v>
      </c>
      <c r="E6" s="67">
        <f>Sayfa1!AP17</f>
        <v>85</v>
      </c>
      <c r="F6" s="61"/>
      <c r="G6" s="61"/>
      <c r="H6" s="61"/>
      <c r="I6" s="61"/>
      <c r="J6" s="61"/>
      <c r="K6" s="61"/>
      <c r="L6" s="61"/>
      <c r="M6" s="61"/>
      <c r="N6" s="61"/>
      <c r="O6" s="61"/>
    </row>
    <row r="7" spans="1:15" ht="12" customHeight="1">
      <c r="A7" s="60">
        <v>3</v>
      </c>
      <c r="B7" s="65" t="str">
        <f>Sayfa1!B13</f>
        <v>ELİF </v>
      </c>
      <c r="C7" s="65" t="str">
        <f>Sayfa1!C13</f>
        <v>KAZAN</v>
      </c>
      <c r="D7" s="66" t="e">
        <f>#REF!/GİRİŞ!#REF!</f>
        <v>#REF!</v>
      </c>
      <c r="E7" s="67">
        <f>Sayfa1!AP13</f>
        <v>90</v>
      </c>
      <c r="F7" s="61"/>
      <c r="G7" s="61"/>
      <c r="H7" s="61"/>
      <c r="I7" s="61"/>
      <c r="J7" s="61"/>
      <c r="K7" s="61"/>
      <c r="L7" s="61"/>
      <c r="M7" s="61"/>
      <c r="N7" s="61"/>
      <c r="O7" s="61"/>
    </row>
    <row r="8" spans="1:15" ht="12.75" hidden="1">
      <c r="A8" s="60">
        <v>4</v>
      </c>
      <c r="B8" s="65">
        <f>Sayfa1!B26</f>
        <v>0</v>
      </c>
      <c r="C8" s="65">
        <f>Sayfa1!C26</f>
        <v>0</v>
      </c>
      <c r="D8" s="66" t="e">
        <f>#REF!/GİRİŞ!#REF!</f>
        <v>#REF!</v>
      </c>
      <c r="E8" s="67">
        <f>Sayfa1!AP26</f>
        <v>0</v>
      </c>
      <c r="F8" s="61"/>
      <c r="G8" s="61"/>
      <c r="H8" s="61"/>
      <c r="I8" s="61"/>
      <c r="J8" s="61"/>
      <c r="K8" s="61"/>
      <c r="L8" s="61"/>
      <c r="M8" s="61"/>
      <c r="N8" s="61"/>
      <c r="O8" s="61"/>
    </row>
    <row r="9" spans="1:15" ht="12.75">
      <c r="A9" s="60">
        <v>4</v>
      </c>
      <c r="B9" s="65" t="str">
        <f>Sayfa1!B5</f>
        <v>ATA MURAT </v>
      </c>
      <c r="C9" s="65" t="str">
        <f>Sayfa1!C5</f>
        <v>YILDIZ</v>
      </c>
      <c r="D9" s="66" t="e">
        <f>#REF!/GİRİŞ!#REF!</f>
        <v>#REF!</v>
      </c>
      <c r="E9" s="67">
        <f>Sayfa1!AP5</f>
        <v>85</v>
      </c>
      <c r="F9" s="61"/>
      <c r="G9" s="61"/>
      <c r="H9" s="61"/>
      <c r="I9" s="61"/>
      <c r="J9" s="61"/>
      <c r="K9" s="61"/>
      <c r="L9" s="61"/>
      <c r="M9" s="61"/>
      <c r="N9" s="61"/>
      <c r="O9" s="61"/>
    </row>
    <row r="10" spans="1:15" ht="12.75">
      <c r="A10" s="60">
        <v>5</v>
      </c>
      <c r="B10" s="65" t="str">
        <f>Sayfa1!B20</f>
        <v>HELİN İREM </v>
      </c>
      <c r="C10" s="65" t="str">
        <f>Sayfa1!C20</f>
        <v>ESEN</v>
      </c>
      <c r="D10" s="66" t="e">
        <f>#REF!/GİRİŞ!#REF!</f>
        <v>#REF!</v>
      </c>
      <c r="E10" s="67">
        <f>Sayfa1!AP20</f>
        <v>85</v>
      </c>
      <c r="F10" s="61"/>
      <c r="G10" s="61"/>
      <c r="H10" s="61"/>
      <c r="I10" s="61"/>
      <c r="J10" s="61"/>
      <c r="K10" s="61"/>
      <c r="L10" s="61"/>
      <c r="M10" s="61"/>
      <c r="N10" s="61"/>
      <c r="O10" s="61"/>
    </row>
    <row r="11" spans="1:15" ht="12.75">
      <c r="A11" s="60">
        <v>6</v>
      </c>
      <c r="B11" s="65" t="str">
        <f>Sayfa1!B23</f>
        <v>TAHA BERKAY </v>
      </c>
      <c r="C11" s="65" t="str">
        <f>Sayfa1!C23</f>
        <v>KARA</v>
      </c>
      <c r="D11" s="66" t="e">
        <f>#REF!/GİRİŞ!#REF!</f>
        <v>#REF!</v>
      </c>
      <c r="E11" s="67">
        <f>Sayfa1!AP23</f>
        <v>85</v>
      </c>
      <c r="F11" s="61"/>
      <c r="G11" s="61"/>
      <c r="H11" s="61"/>
      <c r="I11" s="61"/>
      <c r="J11" s="61"/>
      <c r="K11" s="61"/>
      <c r="L11" s="61"/>
      <c r="M11" s="61"/>
      <c r="N11" s="61"/>
      <c r="O11" s="61"/>
    </row>
    <row r="12" spans="1:15" ht="12.75">
      <c r="A12" s="60">
        <v>7</v>
      </c>
      <c r="B12" s="65" t="str">
        <f>Sayfa1!B19</f>
        <v>GAYE </v>
      </c>
      <c r="C12" s="65" t="str">
        <f>Sayfa1!C19</f>
        <v>KAYA</v>
      </c>
      <c r="D12" s="66" t="e">
        <f>#REF!/GİRİŞ!#REF!</f>
        <v>#REF!</v>
      </c>
      <c r="E12" s="67">
        <f>Sayfa1!AP19</f>
        <v>100</v>
      </c>
      <c r="F12" s="61"/>
      <c r="G12" s="61"/>
      <c r="H12" s="61"/>
      <c r="I12" s="61"/>
      <c r="J12" s="61"/>
      <c r="K12" s="61"/>
      <c r="L12" s="61"/>
      <c r="M12" s="61"/>
      <c r="N12" s="61"/>
      <c r="O12" s="61"/>
    </row>
    <row r="13" spans="1:15" ht="12.75">
      <c r="A13" s="60">
        <v>8</v>
      </c>
      <c r="B13" s="65" t="str">
        <f>Sayfa1!B18</f>
        <v>EMİRHAN </v>
      </c>
      <c r="C13" s="65" t="str">
        <f>Sayfa1!C18</f>
        <v>OKUYUCU</v>
      </c>
      <c r="D13" s="66" t="e">
        <f>#REF!/GİRİŞ!#REF!</f>
        <v>#REF!</v>
      </c>
      <c r="E13" s="67">
        <f>Sayfa1!AP18</f>
        <v>90</v>
      </c>
      <c r="F13" s="61"/>
      <c r="G13" s="61"/>
      <c r="H13" s="61"/>
      <c r="I13" s="61"/>
      <c r="J13" s="61"/>
      <c r="K13" s="61"/>
      <c r="L13" s="61"/>
      <c r="M13" s="61"/>
      <c r="N13" s="61"/>
      <c r="O13" s="61"/>
    </row>
    <row r="14" spans="1:15" ht="12.75">
      <c r="A14" s="60">
        <v>9</v>
      </c>
      <c r="B14" s="65" t="str">
        <f>Sayfa1!B12</f>
        <v>ECE MİRAY </v>
      </c>
      <c r="C14" s="65" t="str">
        <f>Sayfa1!C12</f>
        <v>CEBECİ</v>
      </c>
      <c r="D14" s="66" t="e">
        <f>#REF!/GİRİŞ!#REF!</f>
        <v>#REF!</v>
      </c>
      <c r="E14" s="67">
        <f>Sayfa1!AP12</f>
        <v>90</v>
      </c>
      <c r="F14" s="61"/>
      <c r="G14" s="61"/>
      <c r="H14" s="61"/>
      <c r="I14" s="61"/>
      <c r="J14" s="61"/>
      <c r="K14" s="61"/>
      <c r="L14" s="61"/>
      <c r="M14" s="61"/>
      <c r="N14" s="61"/>
      <c r="O14" s="61"/>
    </row>
    <row r="15" spans="1:15" ht="12.75" hidden="1">
      <c r="A15" s="60">
        <v>10</v>
      </c>
      <c r="B15" s="65">
        <f>Sayfa1!B29</f>
        <v>0</v>
      </c>
      <c r="C15" s="65">
        <f>Sayfa1!C29</f>
        <v>0</v>
      </c>
      <c r="D15" s="66" t="e">
        <f>#REF!/GİRİŞ!#REF!</f>
        <v>#REF!</v>
      </c>
      <c r="E15" s="67">
        <f>Sayfa1!AP29</f>
        <v>0</v>
      </c>
      <c r="F15" s="61"/>
      <c r="G15" s="61"/>
      <c r="H15" s="61"/>
      <c r="I15" s="61"/>
      <c r="J15" s="61"/>
      <c r="K15" s="61"/>
      <c r="L15" s="61"/>
      <c r="M15" s="61"/>
      <c r="N15" s="61"/>
      <c r="O15" s="61"/>
    </row>
    <row r="16" spans="1:15" ht="12" customHeight="1">
      <c r="A16" s="60">
        <v>10</v>
      </c>
      <c r="B16" s="65" t="str">
        <f>Sayfa1!B22</f>
        <v>MEHMET Y.</v>
      </c>
      <c r="C16" s="65" t="str">
        <f>Sayfa1!C22</f>
        <v>ALTUNBULAT</v>
      </c>
      <c r="D16" s="66" t="e">
        <f>#REF!/GİRİŞ!#REF!</f>
        <v>#REF!</v>
      </c>
      <c r="E16" s="67">
        <f>Sayfa1!AP22</f>
        <v>100</v>
      </c>
      <c r="F16" s="61"/>
      <c r="G16" s="61"/>
      <c r="H16" s="61"/>
      <c r="I16" s="61"/>
      <c r="J16" s="61"/>
      <c r="K16" s="61"/>
      <c r="L16" s="61"/>
      <c r="M16" s="61"/>
      <c r="N16" s="61"/>
      <c r="O16" s="61"/>
    </row>
    <row r="17" spans="1:15" ht="12.75" hidden="1">
      <c r="A17" s="60">
        <v>11.6666666666667</v>
      </c>
      <c r="B17" s="65">
        <f>Sayfa1!B28</f>
        <v>0</v>
      </c>
      <c r="C17" s="65">
        <f>Sayfa1!C28</f>
        <v>0</v>
      </c>
      <c r="D17" s="66" t="e">
        <f>#REF!/GİRİŞ!#REF!</f>
        <v>#REF!</v>
      </c>
      <c r="E17" s="67">
        <f>Sayfa1!AP28</f>
        <v>0</v>
      </c>
      <c r="F17" s="61"/>
      <c r="G17" s="61"/>
      <c r="H17" s="61"/>
      <c r="I17" s="61"/>
      <c r="J17" s="61"/>
      <c r="K17" s="61"/>
      <c r="L17" s="61"/>
      <c r="M17" s="61"/>
      <c r="N17" s="61"/>
      <c r="O17" s="61"/>
    </row>
    <row r="18" spans="1:15" ht="12.75">
      <c r="A18" s="60">
        <v>11</v>
      </c>
      <c r="B18" s="65" t="str">
        <f>Sayfa1!B24</f>
        <v>SEYİTHAN </v>
      </c>
      <c r="C18" s="65" t="str">
        <f>Sayfa1!C24</f>
        <v>GEÇMİŞ</v>
      </c>
      <c r="D18" s="66" t="e">
        <f>#REF!/GİRİŞ!#REF!</f>
        <v>#REF!</v>
      </c>
      <c r="E18" s="67">
        <f>Sayfa1!AP24</f>
        <v>80</v>
      </c>
      <c r="F18" s="61"/>
      <c r="G18" s="61"/>
      <c r="H18" s="61"/>
      <c r="I18" s="61"/>
      <c r="J18" s="61"/>
      <c r="K18" s="61"/>
      <c r="L18" s="61"/>
      <c r="M18" s="61"/>
      <c r="N18" s="61"/>
      <c r="O18" s="61"/>
    </row>
    <row r="19" spans="1:15" ht="12.75">
      <c r="A19" s="60">
        <v>12</v>
      </c>
      <c r="B19" s="65" t="str">
        <f>Sayfa1!B14</f>
        <v>EMEL </v>
      </c>
      <c r="C19" s="65" t="str">
        <f>Sayfa1!C14</f>
        <v>MERİÇ</v>
      </c>
      <c r="D19" s="66" t="e">
        <f>#REF!/GİRİŞ!#REF!</f>
        <v>#REF!</v>
      </c>
      <c r="E19" s="67">
        <f>Sayfa1!AP14</f>
        <v>75</v>
      </c>
      <c r="F19" s="61"/>
      <c r="G19" s="61"/>
      <c r="H19" s="61"/>
      <c r="I19" s="61"/>
      <c r="J19" s="61"/>
      <c r="K19" s="61"/>
      <c r="L19" s="61"/>
      <c r="M19" s="61"/>
      <c r="N19" s="61"/>
      <c r="O19" s="61"/>
    </row>
    <row r="20" spans="1:15" ht="12.75">
      <c r="A20" s="60">
        <v>13</v>
      </c>
      <c r="B20" s="65" t="str">
        <f>Sayfa1!B9</f>
        <v>BERAT TUNA </v>
      </c>
      <c r="C20" s="65" t="str">
        <f>Sayfa1!C9</f>
        <v>ÇAKIR</v>
      </c>
      <c r="D20" s="66" t="e">
        <f>#REF!/GİRİŞ!#REF!</f>
        <v>#REF!</v>
      </c>
      <c r="E20" s="67">
        <f>Sayfa1!AP9</f>
        <v>90</v>
      </c>
      <c r="F20" s="61"/>
      <c r="G20" s="61"/>
      <c r="H20" s="61"/>
      <c r="I20" s="61"/>
      <c r="J20" s="61"/>
      <c r="K20" s="61"/>
      <c r="L20" s="61"/>
      <c r="M20" s="61"/>
      <c r="N20" s="61"/>
      <c r="O20" s="61"/>
    </row>
    <row r="21" spans="1:15" ht="12.75">
      <c r="A21" s="60">
        <v>14</v>
      </c>
      <c r="B21" s="65" t="str">
        <f>Sayfa1!B7</f>
        <v>BATUHAN </v>
      </c>
      <c r="C21" s="65" t="str">
        <f>Sayfa1!C7</f>
        <v>ARSLAN</v>
      </c>
      <c r="D21" s="66" t="e">
        <f>#REF!/GİRİŞ!#REF!</f>
        <v>#REF!</v>
      </c>
      <c r="E21" s="67">
        <f>Sayfa1!AP7</f>
        <v>100</v>
      </c>
      <c r="F21" s="61"/>
      <c r="G21" s="61"/>
      <c r="H21" s="61"/>
      <c r="I21" s="61"/>
      <c r="J21" s="61"/>
      <c r="K21" s="61"/>
      <c r="L21" s="61"/>
      <c r="M21" s="61"/>
      <c r="N21" s="61"/>
      <c r="O21" s="61"/>
    </row>
    <row r="22" spans="1:15" ht="12.75">
      <c r="A22" s="60">
        <v>15</v>
      </c>
      <c r="B22" s="65" t="str">
        <f>Sayfa1!B16</f>
        <v>ENES </v>
      </c>
      <c r="C22" s="65" t="str">
        <f>Sayfa1!C16</f>
        <v>BOZKURT</v>
      </c>
      <c r="D22" s="66" t="e">
        <f>#REF!/GİRİŞ!#REF!</f>
        <v>#REF!</v>
      </c>
      <c r="E22" s="67">
        <f>Sayfa1!AP16</f>
        <v>80</v>
      </c>
      <c r="F22" s="61"/>
      <c r="G22" s="61"/>
      <c r="H22" s="61"/>
      <c r="I22" s="61"/>
      <c r="J22" s="61"/>
      <c r="K22" s="61"/>
      <c r="L22" s="61"/>
      <c r="M22" s="61"/>
      <c r="N22" s="61"/>
      <c r="O22" s="61"/>
    </row>
    <row r="23" spans="1:15" ht="12.75">
      <c r="A23" s="60">
        <v>16</v>
      </c>
      <c r="B23" s="65" t="str">
        <f>Sayfa1!B11</f>
        <v>CEM ÇAĞAN </v>
      </c>
      <c r="C23" s="65" t="str">
        <f>Sayfa1!C11</f>
        <v>POYRAZ</v>
      </c>
      <c r="D23" s="66" t="e">
        <f>#REF!/GİRİŞ!#REF!</f>
        <v>#REF!</v>
      </c>
      <c r="E23" s="67">
        <f>Sayfa1!AP11</f>
        <v>90</v>
      </c>
      <c r="F23" s="61"/>
      <c r="G23" s="61"/>
      <c r="H23" s="61"/>
      <c r="I23" s="61"/>
      <c r="J23" s="61"/>
      <c r="K23" s="61"/>
      <c r="L23" s="61"/>
      <c r="M23" s="61"/>
      <c r="N23" s="61"/>
      <c r="O23" s="61"/>
    </row>
    <row r="24" spans="1:15" ht="12.75">
      <c r="A24" s="60">
        <v>17</v>
      </c>
      <c r="B24" s="65" t="str">
        <f>Sayfa1!B15</f>
        <v>EMİR </v>
      </c>
      <c r="C24" s="65" t="str">
        <f>Sayfa1!C15</f>
        <v>ADALI</v>
      </c>
      <c r="D24" s="66" t="e">
        <f>#REF!/GİRİŞ!#REF!</f>
        <v>#REF!</v>
      </c>
      <c r="E24" s="67">
        <f>Sayfa1!AP15</f>
        <v>95</v>
      </c>
      <c r="F24" s="61"/>
      <c r="G24" s="61"/>
      <c r="H24" s="61"/>
      <c r="I24" s="61"/>
      <c r="J24" s="61"/>
      <c r="K24" s="61"/>
      <c r="L24" s="61"/>
      <c r="M24" s="61"/>
      <c r="N24" s="61"/>
      <c r="O24" s="61"/>
    </row>
    <row r="25" spans="1:15" ht="12.75">
      <c r="A25" s="60">
        <v>18</v>
      </c>
      <c r="B25" s="65" t="str">
        <f>Sayfa1!B25</f>
        <v>ŞEVVAL </v>
      </c>
      <c r="C25" s="65" t="str">
        <f>Sayfa1!C25</f>
        <v>DUMAN</v>
      </c>
      <c r="D25" s="66" t="e">
        <f>#REF!/GİRİŞ!#REF!</f>
        <v>#REF!</v>
      </c>
      <c r="E25" s="67">
        <f>Sayfa1!AP25</f>
        <v>90</v>
      </c>
      <c r="F25" s="61"/>
      <c r="G25" s="61"/>
      <c r="H25" s="61"/>
      <c r="I25" s="61"/>
      <c r="J25" s="61"/>
      <c r="K25" s="61"/>
      <c r="L25" s="61"/>
      <c r="M25" s="61"/>
      <c r="N25" s="61"/>
      <c r="O25" s="61"/>
    </row>
    <row r="26" spans="1:15" ht="12.75">
      <c r="A26" s="60">
        <v>19</v>
      </c>
      <c r="B26" s="65" t="str">
        <f>Sayfa1!B6</f>
        <v>AYBERK </v>
      </c>
      <c r="C26" s="65" t="str">
        <f>Sayfa1!C6</f>
        <v>ÜSTÜNYER</v>
      </c>
      <c r="D26" s="66" t="e">
        <f>#REF!/GİRİŞ!#REF!</f>
        <v>#REF!</v>
      </c>
      <c r="E26" s="67">
        <f>Sayfa1!AP6</f>
        <v>100</v>
      </c>
      <c r="F26" s="61"/>
      <c r="G26" s="61"/>
      <c r="H26" s="61"/>
      <c r="I26" s="61"/>
      <c r="J26" s="61"/>
      <c r="K26" s="61"/>
      <c r="L26" s="61"/>
      <c r="M26" s="61"/>
      <c r="N26" s="61"/>
      <c r="O26" s="61"/>
    </row>
    <row r="27" spans="1:15" ht="12.75" hidden="1">
      <c r="A27" s="60">
        <v>20</v>
      </c>
      <c r="B27" s="65">
        <f>Sayfa1!B27</f>
        <v>0</v>
      </c>
      <c r="C27" s="65">
        <f>Sayfa1!C27</f>
        <v>0</v>
      </c>
      <c r="D27" s="66" t="e">
        <f>#REF!/GİRİŞ!#REF!</f>
        <v>#REF!</v>
      </c>
      <c r="E27" s="67">
        <f>Sayfa1!AP27</f>
        <v>0</v>
      </c>
      <c r="F27" s="61"/>
      <c r="G27" s="61"/>
      <c r="H27" s="61"/>
      <c r="I27" s="61"/>
      <c r="J27" s="61"/>
      <c r="K27" s="61"/>
      <c r="L27" s="61"/>
      <c r="M27" s="61"/>
      <c r="N27" s="61"/>
      <c r="O27" s="61"/>
    </row>
    <row r="28" spans="1:15" ht="12.75">
      <c r="A28" s="60">
        <v>20</v>
      </c>
      <c r="B28" s="65" t="str">
        <f>Sayfa1!B21</f>
        <v>İCLAL BUSE </v>
      </c>
      <c r="C28" s="65" t="str">
        <f>Sayfa1!C21</f>
        <v>ÖZGÜR</v>
      </c>
      <c r="D28" s="66" t="e">
        <f>#REF!/GİRİŞ!#REF!</f>
        <v>#REF!</v>
      </c>
      <c r="E28" s="67">
        <f>Sayfa1!AP21</f>
        <v>95</v>
      </c>
      <c r="F28" s="61"/>
      <c r="G28" s="61"/>
      <c r="H28" s="61"/>
      <c r="I28" s="61"/>
      <c r="J28" s="61"/>
      <c r="K28" s="61"/>
      <c r="L28" s="61"/>
      <c r="M28" s="61"/>
      <c r="N28" s="61"/>
      <c r="O28" s="61"/>
    </row>
    <row r="29" spans="1:15" ht="12.75">
      <c r="A29" s="60">
        <v>21</v>
      </c>
      <c r="B29" s="65" t="str">
        <f>Sayfa1!B8</f>
        <v>BENGİSU</v>
      </c>
      <c r="C29" s="65" t="str">
        <f>Sayfa1!C8</f>
        <v>DURMUŞ</v>
      </c>
      <c r="D29" s="66" t="e">
        <f>#REF!/GİRİŞ!#REF!</f>
        <v>#REF!</v>
      </c>
      <c r="E29" s="67">
        <f>Sayfa1!AP8</f>
        <v>90</v>
      </c>
      <c r="F29" s="61"/>
      <c r="G29" s="61"/>
      <c r="H29" s="61"/>
      <c r="I29" s="61"/>
      <c r="J29" s="61"/>
      <c r="K29" s="61"/>
      <c r="L29" s="61"/>
      <c r="M29" s="61"/>
      <c r="N29" s="61"/>
      <c r="O29" s="61"/>
    </row>
    <row r="30" spans="1:15" ht="12.75">
      <c r="A30" s="60"/>
      <c r="B30" s="65">
        <f>Sayfa1!B31</f>
        <v>0</v>
      </c>
      <c r="C30" s="65">
        <f>Sayfa1!C31</f>
        <v>0</v>
      </c>
      <c r="D30" s="66" t="e">
        <f>#REF!/GİRİŞ!#REF!</f>
        <v>#REF!</v>
      </c>
      <c r="E30" s="67">
        <f>Sayfa1!AP31</f>
        <v>0</v>
      </c>
      <c r="F30" s="61"/>
      <c r="G30" s="61"/>
      <c r="H30" s="61"/>
      <c r="I30" s="61"/>
      <c r="J30" s="61"/>
      <c r="K30" s="61"/>
      <c r="L30" s="61"/>
      <c r="M30" s="61"/>
      <c r="N30" s="61"/>
      <c r="O30" s="61"/>
    </row>
    <row r="31" spans="1:15" ht="12.75">
      <c r="A31" s="60"/>
      <c r="B31" s="65">
        <f>Sayfa1!B30</f>
        <v>0</v>
      </c>
      <c r="C31" s="65">
        <f>Sayfa1!C30</f>
        <v>0</v>
      </c>
      <c r="D31" s="66" t="e">
        <f>#REF!/GİRİŞ!#REF!</f>
        <v>#REF!</v>
      </c>
      <c r="E31" s="67">
        <f>Sayfa1!AP30</f>
        <v>0</v>
      </c>
      <c r="F31" s="61"/>
      <c r="G31" s="61"/>
      <c r="H31" s="61"/>
      <c r="I31" s="61"/>
      <c r="J31" s="61"/>
      <c r="K31" s="61"/>
      <c r="L31" s="61"/>
      <c r="M31" s="61"/>
      <c r="N31" s="61"/>
      <c r="O31" s="61"/>
    </row>
    <row r="32" spans="1:15" ht="12.75">
      <c r="A32" s="60"/>
      <c r="B32" s="65">
        <f>Sayfa1!B32</f>
        <v>0</v>
      </c>
      <c r="C32" s="65">
        <f>Sayfa1!C32</f>
        <v>0</v>
      </c>
      <c r="D32" s="66" t="e">
        <f>#REF!/GİRİŞ!#REF!</f>
        <v>#REF!</v>
      </c>
      <c r="E32" s="67">
        <f>Sayfa1!AP32</f>
        <v>0</v>
      </c>
      <c r="F32" s="61"/>
      <c r="G32" s="61"/>
      <c r="H32" s="61"/>
      <c r="I32" s="61"/>
      <c r="J32" s="61"/>
      <c r="K32" s="61"/>
      <c r="L32" s="61"/>
      <c r="M32" s="61"/>
      <c r="N32" s="61"/>
      <c r="O32" s="61"/>
    </row>
    <row r="33" spans="1:15" ht="12.75">
      <c r="A33" s="60"/>
      <c r="B33" s="65">
        <f>Sayfa1!B33</f>
        <v>0</v>
      </c>
      <c r="C33" s="65">
        <f>Sayfa1!C33</f>
        <v>0</v>
      </c>
      <c r="D33" s="66" t="e">
        <f>#REF!/GİRİŞ!#REF!</f>
        <v>#REF!</v>
      </c>
      <c r="E33" s="67">
        <f>Sayfa1!AP33</f>
        <v>0</v>
      </c>
      <c r="F33" s="61"/>
      <c r="G33" s="61"/>
      <c r="H33" s="61"/>
      <c r="I33" s="61"/>
      <c r="J33" s="61"/>
      <c r="K33" s="61"/>
      <c r="L33" s="61"/>
      <c r="M33" s="61"/>
      <c r="N33" s="61"/>
      <c r="O33" s="61"/>
    </row>
    <row r="34" spans="1:15" ht="12.75">
      <c r="A34" s="60"/>
      <c r="B34" s="65">
        <f>Sayfa1!B34</f>
        <v>0</v>
      </c>
      <c r="C34" s="65">
        <f>Sayfa1!C34</f>
        <v>0</v>
      </c>
      <c r="D34" s="66" t="e">
        <f>#REF!/GİRİŞ!#REF!</f>
        <v>#REF!</v>
      </c>
      <c r="E34" s="67">
        <f>Sayfa1!AP34</f>
        <v>0</v>
      </c>
      <c r="F34" s="61"/>
      <c r="G34" s="61"/>
      <c r="H34" s="61"/>
      <c r="I34" s="61"/>
      <c r="J34" s="61"/>
      <c r="K34" s="61"/>
      <c r="L34" s="61"/>
      <c r="M34" s="61"/>
      <c r="N34" s="61"/>
      <c r="O34" s="61"/>
    </row>
    <row r="35" spans="1:15" ht="12.75">
      <c r="A35" s="61"/>
      <c r="B35" s="61"/>
      <c r="C35" s="61"/>
      <c r="D35" s="61"/>
      <c r="E35" s="61"/>
      <c r="F35" s="61"/>
      <c r="G35" s="61"/>
      <c r="H35" s="61"/>
      <c r="I35" s="61"/>
      <c r="J35" s="61"/>
      <c r="K35" s="61"/>
      <c r="L35" s="61"/>
      <c r="M35" s="61"/>
      <c r="N35" s="61"/>
      <c r="O35" s="61"/>
    </row>
    <row r="36" spans="1:15" ht="12.75">
      <c r="A36" s="61"/>
      <c r="B36" s="61"/>
      <c r="C36" s="61"/>
      <c r="D36" s="61"/>
      <c r="E36" s="61"/>
      <c r="F36" s="61"/>
      <c r="G36" s="61"/>
      <c r="H36" s="61"/>
      <c r="I36" s="61"/>
      <c r="J36" s="61"/>
      <c r="K36" s="61"/>
      <c r="L36" s="61"/>
      <c r="M36" s="61"/>
      <c r="N36" s="61"/>
      <c r="O36" s="61"/>
    </row>
    <row r="37" spans="1:15" ht="12.75">
      <c r="A37" s="61"/>
      <c r="B37" s="61"/>
      <c r="C37" s="61"/>
      <c r="D37" s="61"/>
      <c r="E37" s="61"/>
      <c r="F37" s="61"/>
      <c r="G37" s="61"/>
      <c r="H37" s="61"/>
      <c r="I37" s="61"/>
      <c r="J37" s="61"/>
      <c r="K37" s="61"/>
      <c r="L37" s="61"/>
      <c r="M37" s="61"/>
      <c r="N37" s="61"/>
      <c r="O37" s="61"/>
    </row>
    <row r="38" spans="1:15" ht="12.75">
      <c r="A38" s="61"/>
      <c r="B38" s="61"/>
      <c r="C38" s="61"/>
      <c r="D38" s="61"/>
      <c r="E38" s="61"/>
      <c r="F38" s="61"/>
      <c r="G38" s="61"/>
      <c r="H38" s="61"/>
      <c r="I38" s="61"/>
      <c r="J38" s="61"/>
      <c r="K38" s="61"/>
      <c r="L38" s="61"/>
      <c r="M38" s="61"/>
      <c r="N38" s="61"/>
      <c r="O38" s="61"/>
    </row>
    <row r="39" spans="1:15" ht="12.75">
      <c r="A39" s="61"/>
      <c r="B39" s="61"/>
      <c r="C39" s="61"/>
      <c r="D39" s="61"/>
      <c r="E39" s="61"/>
      <c r="F39" s="61"/>
      <c r="G39" s="61"/>
      <c r="H39" s="61"/>
      <c r="I39" s="61"/>
      <c r="J39" s="61"/>
      <c r="K39" s="61"/>
      <c r="L39" s="61"/>
      <c r="M39" s="61"/>
      <c r="N39" s="61"/>
      <c r="O39" s="61"/>
    </row>
    <row r="40" spans="1:15" ht="12.75">
      <c r="A40" s="61"/>
      <c r="B40" s="61"/>
      <c r="C40" s="61"/>
      <c r="D40" s="61"/>
      <c r="E40" s="61"/>
      <c r="F40" s="61"/>
      <c r="G40" s="61"/>
      <c r="H40" s="61"/>
      <c r="I40" s="61"/>
      <c r="J40" s="61"/>
      <c r="K40" s="61"/>
      <c r="L40" s="61"/>
      <c r="M40" s="61"/>
      <c r="N40" s="61"/>
      <c r="O40" s="61"/>
    </row>
    <row r="41" spans="1:15" ht="12.75">
      <c r="A41" s="68"/>
      <c r="B41" s="61"/>
      <c r="C41" s="61"/>
      <c r="D41" s="61"/>
      <c r="E41" s="61"/>
      <c r="F41" s="61"/>
      <c r="G41" s="61"/>
      <c r="H41" s="61"/>
      <c r="I41" s="61"/>
      <c r="J41" s="61"/>
      <c r="K41" s="61"/>
      <c r="L41" s="61"/>
      <c r="M41" s="61"/>
      <c r="N41" s="61"/>
      <c r="O41" s="61"/>
    </row>
    <row r="42" spans="1:15" ht="12.75">
      <c r="A42" s="68"/>
      <c r="B42" s="61"/>
      <c r="C42" s="61"/>
      <c r="D42" s="61"/>
      <c r="E42" s="61"/>
      <c r="F42" s="61"/>
      <c r="G42" s="61"/>
      <c r="H42" s="61"/>
      <c r="I42" s="61"/>
      <c r="J42" s="61"/>
      <c r="K42" s="61"/>
      <c r="L42" s="61"/>
      <c r="M42" s="61"/>
      <c r="N42" s="61"/>
      <c r="O42" s="61"/>
    </row>
    <row r="43" spans="1:15" ht="12.75">
      <c r="A43" s="68"/>
      <c r="B43" s="61"/>
      <c r="C43" s="61"/>
      <c r="D43" s="61"/>
      <c r="E43" s="61"/>
      <c r="F43" s="61"/>
      <c r="G43" s="61"/>
      <c r="H43" s="61"/>
      <c r="I43" s="61"/>
      <c r="J43" s="61"/>
      <c r="K43" s="61"/>
      <c r="L43" s="61"/>
      <c r="M43" s="61"/>
      <c r="N43" s="61"/>
      <c r="O43" s="61"/>
    </row>
    <row r="44" spans="1:15" ht="12.75">
      <c r="A44" s="68"/>
      <c r="B44" s="61"/>
      <c r="C44" s="61"/>
      <c r="D44" s="61"/>
      <c r="E44" s="61"/>
      <c r="F44" s="61"/>
      <c r="G44" s="61"/>
      <c r="H44" s="61"/>
      <c r="I44" s="61"/>
      <c r="J44" s="61"/>
      <c r="K44" s="61"/>
      <c r="L44" s="61"/>
      <c r="M44" s="61"/>
      <c r="N44" s="61"/>
      <c r="O44" s="61"/>
    </row>
    <row r="45" spans="1:15" ht="12.75">
      <c r="A45" s="68"/>
      <c r="B45" s="61"/>
      <c r="C45" s="61"/>
      <c r="D45" s="61"/>
      <c r="E45" s="61"/>
      <c r="F45" s="61"/>
      <c r="G45" s="61"/>
      <c r="H45" s="61"/>
      <c r="I45" s="61"/>
      <c r="J45" s="61"/>
      <c r="K45" s="61"/>
      <c r="L45" s="61"/>
      <c r="M45" s="61"/>
      <c r="N45" s="61"/>
      <c r="O45" s="61"/>
    </row>
    <row r="46" spans="1:15" ht="12.75">
      <c r="A46" s="68"/>
      <c r="B46" s="61"/>
      <c r="C46" s="61"/>
      <c r="D46" s="61"/>
      <c r="E46" s="61"/>
      <c r="F46" s="61"/>
      <c r="G46" s="61"/>
      <c r="H46" s="61"/>
      <c r="I46" s="61"/>
      <c r="J46" s="61"/>
      <c r="K46" s="61"/>
      <c r="L46" s="61"/>
      <c r="M46" s="61"/>
      <c r="N46" s="61"/>
      <c r="O46" s="61"/>
    </row>
    <row r="47" spans="1:15" ht="12.75">
      <c r="A47" s="68"/>
      <c r="B47" s="61"/>
      <c r="C47" s="61"/>
      <c r="D47" s="61"/>
      <c r="E47" s="61"/>
      <c r="F47" s="61"/>
      <c r="G47" s="61"/>
      <c r="H47" s="61"/>
      <c r="I47" s="61"/>
      <c r="J47" s="61"/>
      <c r="K47" s="61"/>
      <c r="L47" s="61"/>
      <c r="M47" s="61"/>
      <c r="N47" s="61"/>
      <c r="O47" s="61"/>
    </row>
    <row r="48" spans="1:15" ht="12.75">
      <c r="A48" s="68"/>
      <c r="B48" s="61"/>
      <c r="C48" s="61"/>
      <c r="D48" s="61"/>
      <c r="E48" s="61"/>
      <c r="F48" s="61"/>
      <c r="G48" s="61"/>
      <c r="H48" s="61"/>
      <c r="I48" s="61"/>
      <c r="J48" s="61"/>
      <c r="K48" s="61"/>
      <c r="L48" s="61"/>
      <c r="M48" s="61"/>
      <c r="N48" s="61"/>
      <c r="O48" s="61"/>
    </row>
    <row r="49" spans="1:15" ht="12.75">
      <c r="A49" s="68"/>
      <c r="B49" s="61"/>
      <c r="C49" s="61"/>
      <c r="D49" s="61"/>
      <c r="E49" s="61"/>
      <c r="F49" s="61"/>
      <c r="G49" s="61"/>
      <c r="H49" s="61"/>
      <c r="I49" s="61"/>
      <c r="J49" s="61"/>
      <c r="K49" s="61"/>
      <c r="L49" s="61"/>
      <c r="M49" s="61"/>
      <c r="N49" s="61"/>
      <c r="O49" s="61"/>
    </row>
    <row r="50" spans="1:15" ht="12.75">
      <c r="A50" s="68"/>
      <c r="B50" s="61"/>
      <c r="C50" s="61"/>
      <c r="D50" s="61"/>
      <c r="E50" s="61"/>
      <c r="F50" s="61"/>
      <c r="G50" s="61"/>
      <c r="H50" s="61"/>
      <c r="I50" s="61"/>
      <c r="J50" s="61"/>
      <c r="K50" s="61"/>
      <c r="L50" s="61"/>
      <c r="M50" s="61"/>
      <c r="N50" s="61"/>
      <c r="O50" s="61"/>
    </row>
    <row r="51" spans="1:15" ht="12.75">
      <c r="A51" s="68"/>
      <c r="B51" s="61"/>
      <c r="C51" s="61"/>
      <c r="D51" s="61"/>
      <c r="E51" s="61"/>
      <c r="F51" s="61"/>
      <c r="G51" s="61"/>
      <c r="H51" s="61"/>
      <c r="I51" s="61"/>
      <c r="J51" s="61"/>
      <c r="K51" s="61"/>
      <c r="L51" s="61"/>
      <c r="M51" s="61"/>
      <c r="N51" s="61"/>
      <c r="O51" s="61"/>
    </row>
    <row r="52" spans="1:15" ht="12.75">
      <c r="A52" s="68"/>
      <c r="B52" s="61"/>
      <c r="C52" s="61"/>
      <c r="D52" s="61"/>
      <c r="E52" s="61"/>
      <c r="F52" s="61"/>
      <c r="G52" s="61"/>
      <c r="H52" s="61"/>
      <c r="I52" s="61"/>
      <c r="J52" s="61"/>
      <c r="K52" s="61"/>
      <c r="L52" s="61"/>
      <c r="M52" s="61"/>
      <c r="N52" s="61"/>
      <c r="O52" s="61"/>
    </row>
    <row r="53" spans="1:15" ht="12.75">
      <c r="A53" s="68"/>
      <c r="B53" s="61"/>
      <c r="C53" s="61"/>
      <c r="D53" s="61"/>
      <c r="E53" s="61"/>
      <c r="F53" s="61"/>
      <c r="G53" s="61"/>
      <c r="H53" s="61"/>
      <c r="I53" s="61"/>
      <c r="J53" s="61"/>
      <c r="K53" s="61"/>
      <c r="L53" s="61"/>
      <c r="M53" s="61"/>
      <c r="N53" s="61"/>
      <c r="O53" s="61"/>
    </row>
    <row r="54" spans="1:15" ht="12.75">
      <c r="A54" s="68"/>
      <c r="B54" s="61"/>
      <c r="C54" s="61"/>
      <c r="D54" s="61"/>
      <c r="E54" s="61"/>
      <c r="F54" s="61"/>
      <c r="G54" s="61"/>
      <c r="H54" s="61"/>
      <c r="I54" s="61"/>
      <c r="J54" s="61"/>
      <c r="K54" s="61"/>
      <c r="L54" s="61"/>
      <c r="M54" s="61"/>
      <c r="N54" s="61"/>
      <c r="O54" s="61"/>
    </row>
    <row r="55" spans="1:15" ht="12.75">
      <c r="A55" s="68"/>
      <c r="B55" s="61"/>
      <c r="C55" s="61"/>
      <c r="D55" s="61"/>
      <c r="E55" s="61"/>
      <c r="F55" s="61"/>
      <c r="G55" s="61"/>
      <c r="H55" s="61"/>
      <c r="I55" s="61"/>
      <c r="J55" s="61"/>
      <c r="K55" s="61"/>
      <c r="L55" s="61"/>
      <c r="M55" s="61"/>
      <c r="N55" s="61"/>
      <c r="O55" s="61"/>
    </row>
    <row r="56" spans="1:15" ht="12.75">
      <c r="A56" s="68"/>
      <c r="B56" s="61"/>
      <c r="C56" s="61"/>
      <c r="D56" s="61"/>
      <c r="E56" s="61"/>
      <c r="F56" s="61"/>
      <c r="G56" s="61"/>
      <c r="H56" s="61"/>
      <c r="I56" s="61"/>
      <c r="J56" s="61"/>
      <c r="K56" s="61"/>
      <c r="L56" s="61"/>
      <c r="M56" s="61"/>
      <c r="N56" s="61"/>
      <c r="O56" s="61"/>
    </row>
    <row r="57" spans="1:15" ht="12.75">
      <c r="A57" s="68"/>
      <c r="B57" s="61"/>
      <c r="C57" s="61"/>
      <c r="D57" s="61"/>
      <c r="E57" s="61"/>
      <c r="F57" s="61"/>
      <c r="G57" s="61"/>
      <c r="H57" s="61"/>
      <c r="I57" s="61"/>
      <c r="J57" s="61"/>
      <c r="K57" s="61"/>
      <c r="L57" s="61"/>
      <c r="M57" s="61"/>
      <c r="N57" s="61"/>
      <c r="O57" s="61"/>
    </row>
    <row r="58" spans="1:15" ht="12.75">
      <c r="A58" s="68"/>
      <c r="B58" s="61"/>
      <c r="C58" s="61"/>
      <c r="D58" s="61"/>
      <c r="E58" s="61"/>
      <c r="F58" s="61"/>
      <c r="G58" s="61"/>
      <c r="H58" s="61"/>
      <c r="I58" s="61"/>
      <c r="J58" s="61"/>
      <c r="K58" s="61"/>
      <c r="L58" s="61"/>
      <c r="M58" s="61"/>
      <c r="N58" s="61"/>
      <c r="O58" s="61"/>
    </row>
    <row r="59" spans="1:15" ht="12.75">
      <c r="A59" s="68"/>
      <c r="B59" s="61"/>
      <c r="C59" s="61"/>
      <c r="D59" s="61"/>
      <c r="E59" s="61"/>
      <c r="F59" s="61"/>
      <c r="G59" s="61"/>
      <c r="H59" s="61"/>
      <c r="I59" s="61"/>
      <c r="J59" s="61"/>
      <c r="K59" s="61"/>
      <c r="L59" s="61"/>
      <c r="M59" s="61"/>
      <c r="N59" s="61"/>
      <c r="O59" s="61"/>
    </row>
    <row r="60" spans="1:15" ht="12.75">
      <c r="A60" s="68"/>
      <c r="B60" s="61"/>
      <c r="C60" s="61"/>
      <c r="D60" s="61"/>
      <c r="E60" s="61"/>
      <c r="F60" s="61"/>
      <c r="G60" s="61"/>
      <c r="H60" s="61"/>
      <c r="I60" s="61"/>
      <c r="J60" s="61"/>
      <c r="K60" s="61"/>
      <c r="L60" s="61"/>
      <c r="M60" s="61"/>
      <c r="N60" s="61"/>
      <c r="O60" s="61"/>
    </row>
    <row r="61" spans="1:15" ht="12.75">
      <c r="A61" s="68"/>
      <c r="B61" s="61"/>
      <c r="C61" s="61"/>
      <c r="D61" s="61"/>
      <c r="E61" s="61"/>
      <c r="F61" s="61"/>
      <c r="G61" s="61"/>
      <c r="H61" s="61"/>
      <c r="I61" s="61"/>
      <c r="J61" s="61"/>
      <c r="K61" s="61"/>
      <c r="L61" s="61"/>
      <c r="M61" s="61"/>
      <c r="N61" s="61"/>
      <c r="O61" s="61"/>
    </row>
    <row r="62" spans="1:15" ht="12.75">
      <c r="A62" s="68"/>
      <c r="B62" s="61"/>
      <c r="C62" s="61"/>
      <c r="D62" s="61"/>
      <c r="E62" s="61"/>
      <c r="F62" s="61"/>
      <c r="G62" s="61"/>
      <c r="H62" s="61"/>
      <c r="I62" s="61"/>
      <c r="J62" s="61"/>
      <c r="K62" s="61"/>
      <c r="L62" s="61"/>
      <c r="M62" s="61"/>
      <c r="N62" s="61"/>
      <c r="O62" s="61"/>
    </row>
    <row r="63" spans="1:15" ht="12.75">
      <c r="A63" s="68"/>
      <c r="B63" s="61"/>
      <c r="C63" s="61"/>
      <c r="D63" s="61"/>
      <c r="E63" s="61"/>
      <c r="F63" s="61"/>
      <c r="G63" s="61"/>
      <c r="H63" s="61"/>
      <c r="I63" s="61"/>
      <c r="J63" s="61"/>
      <c r="K63" s="61"/>
      <c r="L63" s="61"/>
      <c r="M63" s="61"/>
      <c r="N63" s="61"/>
      <c r="O63" s="61"/>
    </row>
    <row r="64" spans="1:15" ht="12.75">
      <c r="A64" s="68"/>
      <c r="B64" s="61"/>
      <c r="C64" s="61"/>
      <c r="D64" s="61"/>
      <c r="E64" s="61"/>
      <c r="F64" s="61"/>
      <c r="G64" s="61"/>
      <c r="H64" s="61"/>
      <c r="I64" s="61"/>
      <c r="J64" s="61"/>
      <c r="K64" s="61"/>
      <c r="L64" s="61"/>
      <c r="M64" s="61"/>
      <c r="N64" s="61"/>
      <c r="O64" s="61"/>
    </row>
    <row r="65" spans="1:15" ht="12.75">
      <c r="A65" s="68"/>
      <c r="B65" s="61"/>
      <c r="C65" s="61"/>
      <c r="D65" s="61"/>
      <c r="E65" s="61"/>
      <c r="F65" s="61"/>
      <c r="G65" s="61"/>
      <c r="H65" s="61"/>
      <c r="I65" s="61"/>
      <c r="J65" s="61"/>
      <c r="K65" s="61"/>
      <c r="L65" s="61"/>
      <c r="M65" s="61"/>
      <c r="N65" s="61"/>
      <c r="O65" s="61"/>
    </row>
    <row r="66" spans="1:15" ht="12.75">
      <c r="A66" s="68"/>
      <c r="B66" s="61"/>
      <c r="C66" s="61"/>
      <c r="D66" s="61"/>
      <c r="E66" s="61"/>
      <c r="F66" s="61"/>
      <c r="G66" s="61"/>
      <c r="H66" s="61"/>
      <c r="I66" s="61"/>
      <c r="J66" s="61"/>
      <c r="K66" s="61"/>
      <c r="L66" s="61"/>
      <c r="M66" s="61"/>
      <c r="N66" s="61"/>
      <c r="O66" s="61"/>
    </row>
    <row r="67" spans="1:15" ht="12.75">
      <c r="A67" s="68"/>
      <c r="B67" s="61"/>
      <c r="C67" s="61"/>
      <c r="D67" s="61"/>
      <c r="E67" s="61"/>
      <c r="F67" s="61"/>
      <c r="G67" s="61"/>
      <c r="H67" s="61"/>
      <c r="I67" s="61"/>
      <c r="J67" s="61"/>
      <c r="K67" s="61"/>
      <c r="L67" s="61"/>
      <c r="M67" s="61"/>
      <c r="N67" s="61"/>
      <c r="O67" s="61"/>
    </row>
    <row r="68" spans="1:15" ht="12.75">
      <c r="A68" s="68"/>
      <c r="B68" s="61"/>
      <c r="C68" s="61"/>
      <c r="D68" s="61"/>
      <c r="E68" s="61"/>
      <c r="F68" s="61"/>
      <c r="G68" s="61"/>
      <c r="H68" s="61"/>
      <c r="I68" s="61"/>
      <c r="J68" s="61"/>
      <c r="K68" s="61"/>
      <c r="L68" s="61"/>
      <c r="M68" s="61"/>
      <c r="N68" s="61"/>
      <c r="O68" s="61"/>
    </row>
    <row r="69" spans="1:15" ht="12.75">
      <c r="A69" s="68"/>
      <c r="B69" s="61"/>
      <c r="C69" s="61"/>
      <c r="D69" s="61"/>
      <c r="E69" s="61"/>
      <c r="F69" s="61"/>
      <c r="G69" s="61"/>
      <c r="H69" s="61"/>
      <c r="I69" s="61"/>
      <c r="J69" s="61"/>
      <c r="K69" s="61"/>
      <c r="L69" s="61"/>
      <c r="M69" s="61"/>
      <c r="N69" s="61"/>
      <c r="O69" s="61"/>
    </row>
    <row r="70" spans="1:15" ht="12.75">
      <c r="A70" s="68"/>
      <c r="B70" s="61"/>
      <c r="C70" s="61"/>
      <c r="D70" s="61"/>
      <c r="E70" s="61"/>
      <c r="F70" s="61"/>
      <c r="G70" s="61"/>
      <c r="H70" s="61"/>
      <c r="I70" s="61"/>
      <c r="J70" s="61"/>
      <c r="K70" s="61"/>
      <c r="L70" s="61"/>
      <c r="M70" s="61"/>
      <c r="N70" s="61"/>
      <c r="O70" s="61"/>
    </row>
    <row r="71" spans="1:15" ht="12.75">
      <c r="A71" s="68"/>
      <c r="B71" s="61"/>
      <c r="C71" s="61"/>
      <c r="D71" s="61"/>
      <c r="E71" s="61"/>
      <c r="F71" s="61"/>
      <c r="G71" s="61"/>
      <c r="H71" s="61"/>
      <c r="I71" s="61"/>
      <c r="J71" s="61"/>
      <c r="K71" s="61"/>
      <c r="L71" s="61"/>
      <c r="M71" s="61"/>
      <c r="N71" s="61"/>
      <c r="O71" s="61"/>
    </row>
    <row r="72" spans="1:15" ht="12.75">
      <c r="A72" s="61"/>
      <c r="B72" s="61"/>
      <c r="C72" s="61"/>
      <c r="D72" s="61"/>
      <c r="E72" s="61"/>
      <c r="F72" s="61"/>
      <c r="G72" s="61"/>
      <c r="H72" s="61"/>
      <c r="I72" s="61"/>
      <c r="J72" s="61"/>
      <c r="K72" s="61"/>
      <c r="L72" s="61"/>
      <c r="M72" s="61"/>
      <c r="N72" s="61"/>
      <c r="O72" s="61"/>
    </row>
    <row r="73" spans="1:15" ht="12.75">
      <c r="A73" s="61"/>
      <c r="B73" s="61"/>
      <c r="C73" s="61"/>
      <c r="D73" s="61"/>
      <c r="E73" s="61"/>
      <c r="F73" s="61"/>
      <c r="G73" s="61"/>
      <c r="H73" s="61"/>
      <c r="I73" s="61"/>
      <c r="J73" s="61"/>
      <c r="K73" s="61"/>
      <c r="L73" s="61"/>
      <c r="M73" s="61"/>
      <c r="N73" s="61"/>
      <c r="O73" s="61"/>
    </row>
    <row r="74" spans="1:15" ht="12.75">
      <c r="A74" s="61"/>
      <c r="B74" s="61"/>
      <c r="C74" s="61"/>
      <c r="D74" s="61"/>
      <c r="E74" s="61"/>
      <c r="F74" s="61"/>
      <c r="G74" s="61"/>
      <c r="H74" s="61"/>
      <c r="I74" s="61"/>
      <c r="J74" s="61"/>
      <c r="K74" s="61"/>
      <c r="L74" s="61"/>
      <c r="M74" s="61"/>
      <c r="N74" s="61"/>
      <c r="O74" s="61"/>
    </row>
    <row r="75" spans="1:15" ht="12.75">
      <c r="A75" s="61"/>
      <c r="B75" s="61"/>
      <c r="C75" s="61"/>
      <c r="D75" s="61"/>
      <c r="E75" s="61"/>
      <c r="F75" s="61"/>
      <c r="G75" s="61"/>
      <c r="H75" s="61"/>
      <c r="I75" s="61"/>
      <c r="J75" s="61"/>
      <c r="K75" s="61"/>
      <c r="L75" s="61"/>
      <c r="M75" s="61"/>
      <c r="N75" s="61"/>
      <c r="O75" s="61"/>
    </row>
    <row r="76" spans="1:15" ht="12.75">
      <c r="A76" s="61"/>
      <c r="B76" s="61"/>
      <c r="C76" s="61"/>
      <c r="D76" s="61"/>
      <c r="E76" s="61"/>
      <c r="F76" s="61"/>
      <c r="G76" s="61"/>
      <c r="H76" s="61"/>
      <c r="I76" s="61"/>
      <c r="J76" s="61"/>
      <c r="K76" s="61"/>
      <c r="L76" s="61"/>
      <c r="M76" s="61"/>
      <c r="N76" s="61"/>
      <c r="O76" s="61"/>
    </row>
    <row r="77" spans="1:15" ht="12.75">
      <c r="A77" s="61"/>
      <c r="B77" s="61"/>
      <c r="C77" s="61"/>
      <c r="D77" s="61"/>
      <c r="E77" s="61"/>
      <c r="F77" s="61"/>
      <c r="G77" s="61"/>
      <c r="H77" s="61"/>
      <c r="I77" s="61"/>
      <c r="J77" s="61"/>
      <c r="K77" s="61"/>
      <c r="L77" s="61"/>
      <c r="M77" s="61"/>
      <c r="N77" s="61"/>
      <c r="O77" s="61"/>
    </row>
    <row r="78" spans="1:15" ht="12.75">
      <c r="A78" s="61"/>
      <c r="B78" s="61"/>
      <c r="C78" s="61"/>
      <c r="D78" s="61"/>
      <c r="E78" s="61"/>
      <c r="F78" s="61"/>
      <c r="G78" s="61"/>
      <c r="H78" s="61"/>
      <c r="I78" s="61"/>
      <c r="J78" s="61"/>
      <c r="K78" s="61"/>
      <c r="L78" s="61"/>
      <c r="M78" s="61"/>
      <c r="N78" s="61"/>
      <c r="O78" s="61"/>
    </row>
    <row r="79" spans="1:15" ht="12.75">
      <c r="A79" s="61"/>
      <c r="B79" s="61"/>
      <c r="C79" s="61"/>
      <c r="D79" s="61"/>
      <c r="E79" s="61"/>
      <c r="F79" s="61"/>
      <c r="G79" s="61"/>
      <c r="H79" s="61"/>
      <c r="I79" s="61"/>
      <c r="J79" s="61"/>
      <c r="K79" s="61"/>
      <c r="L79" s="61"/>
      <c r="M79" s="61"/>
      <c r="N79" s="61"/>
      <c r="O79" s="61"/>
    </row>
    <row r="80" spans="1:15" ht="12.75">
      <c r="A80" s="61"/>
      <c r="B80" s="61"/>
      <c r="C80" s="61"/>
      <c r="D80" s="61"/>
      <c r="E80" s="61"/>
      <c r="F80" s="61"/>
      <c r="G80" s="61"/>
      <c r="H80" s="61"/>
      <c r="I80" s="61"/>
      <c r="J80" s="61"/>
      <c r="K80" s="61"/>
      <c r="L80" s="61"/>
      <c r="M80" s="61"/>
      <c r="N80" s="61"/>
      <c r="O80" s="61"/>
    </row>
    <row r="81" spans="1:15" ht="12.75">
      <c r="A81" s="61"/>
      <c r="B81" s="61"/>
      <c r="C81" s="61"/>
      <c r="D81" s="61"/>
      <c r="E81" s="61"/>
      <c r="F81" s="61"/>
      <c r="G81" s="61"/>
      <c r="H81" s="61"/>
      <c r="I81" s="61"/>
      <c r="J81" s="61"/>
      <c r="K81" s="61"/>
      <c r="L81" s="61"/>
      <c r="M81" s="61"/>
      <c r="N81" s="61"/>
      <c r="O81" s="61"/>
    </row>
    <row r="82" spans="1:15" ht="12.75">
      <c r="A82" s="61"/>
      <c r="B82" s="61"/>
      <c r="C82" s="61"/>
      <c r="D82" s="61"/>
      <c r="E82" s="61"/>
      <c r="F82" s="61"/>
      <c r="G82" s="61"/>
      <c r="H82" s="61"/>
      <c r="I82" s="61"/>
      <c r="J82" s="61"/>
      <c r="K82" s="61"/>
      <c r="L82" s="61"/>
      <c r="M82" s="61"/>
      <c r="N82" s="61"/>
      <c r="O82" s="61"/>
    </row>
    <row r="83" spans="1:15" ht="12.75">
      <c r="A83" s="61"/>
      <c r="B83" s="61"/>
      <c r="C83" s="61"/>
      <c r="D83" s="61"/>
      <c r="E83" s="61"/>
      <c r="F83" s="61"/>
      <c r="G83" s="61"/>
      <c r="H83" s="61"/>
      <c r="I83" s="61"/>
      <c r="J83" s="61"/>
      <c r="K83" s="61"/>
      <c r="L83" s="61"/>
      <c r="M83" s="61"/>
      <c r="N83" s="61"/>
      <c r="O83" s="61"/>
    </row>
    <row r="84" spans="1:15" ht="12.75">
      <c r="A84" s="61"/>
      <c r="B84" s="61"/>
      <c r="C84" s="61"/>
      <c r="D84" s="61"/>
      <c r="E84" s="61"/>
      <c r="F84" s="61"/>
      <c r="G84" s="61"/>
      <c r="H84" s="61"/>
      <c r="I84" s="61"/>
      <c r="J84" s="61"/>
      <c r="K84" s="61"/>
      <c r="L84" s="61"/>
      <c r="M84" s="61"/>
      <c r="N84" s="61"/>
      <c r="O84" s="61"/>
    </row>
    <row r="85" spans="1:15" ht="12.75">
      <c r="A85" s="61"/>
      <c r="B85" s="61"/>
      <c r="C85" s="61"/>
      <c r="D85" s="61"/>
      <c r="E85" s="61"/>
      <c r="F85" s="61"/>
      <c r="G85" s="61"/>
      <c r="H85" s="61"/>
      <c r="I85" s="61"/>
      <c r="J85" s="61"/>
      <c r="K85" s="61"/>
      <c r="L85" s="61"/>
      <c r="M85" s="61"/>
      <c r="N85" s="61"/>
      <c r="O85" s="61"/>
    </row>
    <row r="86" spans="1:15" ht="12.75">
      <c r="A86" s="61"/>
      <c r="B86" s="61"/>
      <c r="C86" s="61"/>
      <c r="D86" s="61"/>
      <c r="E86" s="61"/>
      <c r="F86" s="61"/>
      <c r="G86" s="61"/>
      <c r="H86" s="61"/>
      <c r="I86" s="61"/>
      <c r="J86" s="61"/>
      <c r="K86" s="61"/>
      <c r="L86" s="61"/>
      <c r="M86" s="61"/>
      <c r="N86" s="61"/>
      <c r="O86" s="61"/>
    </row>
    <row r="87" spans="1:15" ht="12.75">
      <c r="A87" s="61"/>
      <c r="B87" s="61"/>
      <c r="C87" s="61"/>
      <c r="D87" s="61"/>
      <c r="E87" s="61"/>
      <c r="F87" s="61"/>
      <c r="G87" s="61"/>
      <c r="H87" s="61"/>
      <c r="I87" s="61"/>
      <c r="J87" s="61"/>
      <c r="K87" s="61"/>
      <c r="L87" s="61"/>
      <c r="M87" s="61"/>
      <c r="N87" s="61"/>
      <c r="O87" s="61"/>
    </row>
    <row r="88" spans="1:15" ht="12.75">
      <c r="A88" s="61"/>
      <c r="B88" s="61"/>
      <c r="C88" s="61"/>
      <c r="D88" s="61"/>
      <c r="E88" s="61"/>
      <c r="F88" s="61"/>
      <c r="G88" s="61"/>
      <c r="H88" s="61"/>
      <c r="I88" s="61"/>
      <c r="J88" s="61"/>
      <c r="K88" s="61"/>
      <c r="L88" s="61"/>
      <c r="M88" s="61"/>
      <c r="N88" s="61"/>
      <c r="O88" s="61"/>
    </row>
    <row r="89" spans="1:15" ht="12.75">
      <c r="A89" s="61"/>
      <c r="B89" s="61"/>
      <c r="C89" s="61"/>
      <c r="D89" s="61"/>
      <c r="E89" s="61"/>
      <c r="F89" s="61"/>
      <c r="G89" s="61"/>
      <c r="H89" s="61"/>
      <c r="I89" s="61"/>
      <c r="J89" s="61"/>
      <c r="K89" s="61"/>
      <c r="L89" s="61"/>
      <c r="M89" s="61"/>
      <c r="N89" s="61"/>
      <c r="O89" s="61"/>
    </row>
    <row r="90" spans="1:15" ht="12.75">
      <c r="A90" s="61"/>
      <c r="B90" s="61"/>
      <c r="C90" s="61"/>
      <c r="D90" s="61"/>
      <c r="E90" s="61"/>
      <c r="F90" s="61"/>
      <c r="G90" s="61"/>
      <c r="H90" s="61"/>
      <c r="I90" s="61"/>
      <c r="J90" s="61"/>
      <c r="K90" s="61"/>
      <c r="L90" s="61"/>
      <c r="M90" s="61"/>
      <c r="N90" s="61"/>
      <c r="O90" s="61"/>
    </row>
    <row r="91" spans="1:15" ht="12.75">
      <c r="A91" s="61"/>
      <c r="B91" s="61"/>
      <c r="C91" s="61"/>
      <c r="D91" s="61"/>
      <c r="E91" s="61"/>
      <c r="F91" s="61"/>
      <c r="G91" s="61"/>
      <c r="H91" s="61"/>
      <c r="I91" s="61"/>
      <c r="J91" s="61"/>
      <c r="K91" s="61"/>
      <c r="L91" s="61"/>
      <c r="M91" s="61"/>
      <c r="N91" s="61"/>
      <c r="O91" s="61"/>
    </row>
    <row r="92" spans="1:15" ht="12.75">
      <c r="A92" s="61"/>
      <c r="B92" s="61"/>
      <c r="C92" s="61"/>
      <c r="D92" s="61"/>
      <c r="E92" s="61"/>
      <c r="F92" s="61"/>
      <c r="G92" s="61"/>
      <c r="H92" s="61"/>
      <c r="I92" s="61"/>
      <c r="J92" s="61"/>
      <c r="K92" s="61"/>
      <c r="L92" s="61"/>
      <c r="M92" s="61"/>
      <c r="N92" s="61"/>
      <c r="O92" s="61"/>
    </row>
    <row r="93" spans="1:15" ht="12.75">
      <c r="A93" s="61"/>
      <c r="B93" s="61"/>
      <c r="C93" s="61"/>
      <c r="D93" s="61"/>
      <c r="E93" s="61"/>
      <c r="F93" s="61"/>
      <c r="G93" s="61"/>
      <c r="H93" s="61"/>
      <c r="I93" s="61"/>
      <c r="J93" s="61"/>
      <c r="K93" s="61"/>
      <c r="L93" s="61"/>
      <c r="M93" s="61"/>
      <c r="N93" s="61"/>
      <c r="O93" s="61"/>
    </row>
    <row r="94" spans="1:15" ht="12.75">
      <c r="A94" s="61"/>
      <c r="B94" s="61"/>
      <c r="C94" s="61"/>
      <c r="D94" s="61"/>
      <c r="E94" s="61"/>
      <c r="F94" s="61"/>
      <c r="G94" s="61"/>
      <c r="H94" s="61"/>
      <c r="I94" s="61"/>
      <c r="J94" s="61"/>
      <c r="K94" s="61"/>
      <c r="L94" s="61"/>
      <c r="M94" s="61"/>
      <c r="N94" s="61"/>
      <c r="O94" s="61"/>
    </row>
    <row r="95" spans="1:15" ht="12.75">
      <c r="A95" s="61"/>
      <c r="B95" s="61"/>
      <c r="C95" s="61"/>
      <c r="D95" s="61"/>
      <c r="E95" s="61"/>
      <c r="F95" s="61"/>
      <c r="G95" s="61"/>
      <c r="H95" s="61"/>
      <c r="I95" s="61"/>
      <c r="J95" s="61"/>
      <c r="K95" s="61"/>
      <c r="L95" s="61"/>
      <c r="M95" s="61"/>
      <c r="N95" s="61"/>
      <c r="O95" s="61"/>
    </row>
    <row r="96" spans="1:15" ht="12.75">
      <c r="A96" s="61"/>
      <c r="B96" s="61"/>
      <c r="C96" s="61"/>
      <c r="D96" s="61"/>
      <c r="E96" s="61"/>
      <c r="F96" s="61"/>
      <c r="G96" s="61"/>
      <c r="H96" s="61"/>
      <c r="I96" s="61"/>
      <c r="J96" s="61"/>
      <c r="K96" s="61"/>
      <c r="L96" s="61"/>
      <c r="M96" s="61"/>
      <c r="N96" s="61"/>
      <c r="O96" s="61"/>
    </row>
    <row r="97" spans="1:15" ht="12.75">
      <c r="A97" s="61"/>
      <c r="B97" s="61"/>
      <c r="C97" s="61"/>
      <c r="D97" s="61"/>
      <c r="E97" s="61"/>
      <c r="F97" s="61"/>
      <c r="G97" s="61"/>
      <c r="H97" s="61"/>
      <c r="I97" s="61"/>
      <c r="J97" s="61"/>
      <c r="K97" s="61"/>
      <c r="L97" s="61"/>
      <c r="M97" s="61"/>
      <c r="N97" s="61"/>
      <c r="O97" s="61"/>
    </row>
    <row r="98" spans="1:15" ht="12.75">
      <c r="A98" s="61"/>
      <c r="B98" s="61"/>
      <c r="C98" s="61"/>
      <c r="D98" s="61"/>
      <c r="E98" s="61"/>
      <c r="F98" s="61"/>
      <c r="G98" s="61"/>
      <c r="H98" s="61"/>
      <c r="I98" s="61"/>
      <c r="J98" s="61"/>
      <c r="K98" s="61"/>
      <c r="L98" s="61"/>
      <c r="M98" s="61"/>
      <c r="N98" s="61"/>
      <c r="O98" s="61"/>
    </row>
    <row r="99" spans="1:15" ht="12.75">
      <c r="A99" s="61"/>
      <c r="B99" s="61"/>
      <c r="C99" s="61"/>
      <c r="D99" s="61"/>
      <c r="E99" s="61"/>
      <c r="F99" s="61"/>
      <c r="G99" s="61"/>
      <c r="H99" s="61"/>
      <c r="I99" s="61"/>
      <c r="J99" s="61"/>
      <c r="K99" s="61"/>
      <c r="L99" s="61"/>
      <c r="M99" s="61"/>
      <c r="N99" s="61"/>
      <c r="O99" s="61"/>
    </row>
    <row r="100" spans="1:15" ht="12.75">
      <c r="A100" s="61"/>
      <c r="B100" s="61"/>
      <c r="C100" s="61"/>
      <c r="D100" s="61"/>
      <c r="E100" s="61"/>
      <c r="F100" s="61"/>
      <c r="G100" s="61"/>
      <c r="H100" s="61"/>
      <c r="I100" s="61"/>
      <c r="J100" s="61"/>
      <c r="K100" s="61"/>
      <c r="L100" s="61"/>
      <c r="M100" s="61"/>
      <c r="N100" s="61"/>
      <c r="O100" s="61"/>
    </row>
    <row r="101" spans="1:15" ht="12.75">
      <c r="A101" s="61"/>
      <c r="B101" s="61"/>
      <c r="C101" s="61"/>
      <c r="D101" s="61"/>
      <c r="E101" s="61"/>
      <c r="F101" s="61"/>
      <c r="G101" s="61"/>
      <c r="H101" s="61"/>
      <c r="I101" s="61"/>
      <c r="J101" s="61"/>
      <c r="K101" s="61"/>
      <c r="L101" s="61"/>
      <c r="M101" s="61"/>
      <c r="N101" s="61"/>
      <c r="O101" s="61"/>
    </row>
    <row r="102" spans="1:15" ht="12.75">
      <c r="A102" s="61"/>
      <c r="B102" s="61"/>
      <c r="C102" s="61"/>
      <c r="D102" s="61"/>
      <c r="E102" s="61"/>
      <c r="F102" s="61"/>
      <c r="G102" s="61"/>
      <c r="H102" s="61"/>
      <c r="I102" s="61"/>
      <c r="J102" s="61"/>
      <c r="K102" s="61"/>
      <c r="L102" s="61"/>
      <c r="M102" s="61"/>
      <c r="N102" s="61"/>
      <c r="O102" s="61"/>
    </row>
    <row r="103" spans="1:15" ht="12.75">
      <c r="A103" s="61"/>
      <c r="B103" s="61"/>
      <c r="C103" s="61"/>
      <c r="D103" s="61"/>
      <c r="E103" s="61"/>
      <c r="F103" s="61"/>
      <c r="G103" s="61"/>
      <c r="H103" s="61"/>
      <c r="I103" s="61"/>
      <c r="J103" s="61"/>
      <c r="K103" s="61"/>
      <c r="L103" s="61"/>
      <c r="M103" s="61"/>
      <c r="N103" s="61"/>
      <c r="O103" s="61"/>
    </row>
    <row r="104" spans="1:15" ht="12.75">
      <c r="A104" s="61"/>
      <c r="B104" s="61"/>
      <c r="C104" s="61"/>
      <c r="D104" s="61"/>
      <c r="E104" s="61"/>
      <c r="F104" s="61"/>
      <c r="G104" s="61"/>
      <c r="H104" s="61"/>
      <c r="I104" s="61"/>
      <c r="J104" s="61"/>
      <c r="K104" s="61"/>
      <c r="L104" s="61"/>
      <c r="M104" s="61"/>
      <c r="N104" s="61"/>
      <c r="O104" s="61"/>
    </row>
    <row r="105" spans="1:15" ht="12.75">
      <c r="A105" s="61"/>
      <c r="B105" s="61"/>
      <c r="C105" s="61"/>
      <c r="D105" s="61"/>
      <c r="E105" s="61"/>
      <c r="F105" s="61"/>
      <c r="G105" s="61"/>
      <c r="H105" s="61"/>
      <c r="I105" s="61"/>
      <c r="J105" s="61"/>
      <c r="K105" s="61"/>
      <c r="L105" s="61"/>
      <c r="M105" s="61"/>
      <c r="N105" s="61"/>
      <c r="O105" s="61"/>
    </row>
    <row r="106" spans="1:15" ht="12.75">
      <c r="A106" s="61"/>
      <c r="B106" s="61"/>
      <c r="C106" s="61"/>
      <c r="D106" s="61"/>
      <c r="E106" s="61"/>
      <c r="F106" s="61"/>
      <c r="G106" s="61"/>
      <c r="H106" s="61"/>
      <c r="I106" s="61"/>
      <c r="J106" s="61"/>
      <c r="K106" s="61"/>
      <c r="L106" s="61"/>
      <c r="M106" s="61"/>
      <c r="N106" s="61"/>
      <c r="O106" s="61"/>
    </row>
    <row r="107" spans="1:15" ht="12.75">
      <c r="A107" s="61"/>
      <c r="B107" s="61"/>
      <c r="C107" s="61"/>
      <c r="D107" s="61"/>
      <c r="E107" s="61"/>
      <c r="F107" s="61"/>
      <c r="G107" s="61"/>
      <c r="H107" s="61"/>
      <c r="I107" s="61"/>
      <c r="J107" s="61"/>
      <c r="K107" s="61"/>
      <c r="L107" s="61"/>
      <c r="M107" s="61"/>
      <c r="N107" s="61"/>
      <c r="O107" s="61"/>
    </row>
    <row r="108" spans="1:15" ht="12.75">
      <c r="A108" s="61"/>
      <c r="B108" s="61"/>
      <c r="C108" s="61"/>
      <c r="D108" s="61"/>
      <c r="E108" s="61"/>
      <c r="F108" s="61"/>
      <c r="G108" s="61"/>
      <c r="H108" s="61"/>
      <c r="I108" s="61"/>
      <c r="J108" s="61"/>
      <c r="K108" s="61"/>
      <c r="L108" s="61"/>
      <c r="M108" s="61"/>
      <c r="N108" s="61"/>
      <c r="O108" s="61"/>
    </row>
    <row r="109" spans="1:15" ht="12.75">
      <c r="A109" s="61"/>
      <c r="B109" s="61"/>
      <c r="C109" s="61"/>
      <c r="D109" s="61"/>
      <c r="E109" s="61"/>
      <c r="F109" s="61"/>
      <c r="G109" s="61"/>
      <c r="H109" s="61"/>
      <c r="I109" s="61"/>
      <c r="J109" s="61"/>
      <c r="K109" s="61"/>
      <c r="L109" s="61"/>
      <c r="M109" s="61"/>
      <c r="N109" s="61"/>
      <c r="O109" s="61"/>
    </row>
    <row r="110" spans="1:15" ht="12.75">
      <c r="A110" s="61"/>
      <c r="B110" s="61"/>
      <c r="C110" s="61"/>
      <c r="D110" s="61"/>
      <c r="E110" s="61"/>
      <c r="F110" s="61"/>
      <c r="G110" s="61"/>
      <c r="H110" s="61"/>
      <c r="I110" s="61"/>
      <c r="J110" s="61"/>
      <c r="K110" s="61"/>
      <c r="L110" s="61"/>
      <c r="M110" s="61"/>
      <c r="N110" s="61"/>
      <c r="O110" s="61"/>
    </row>
    <row r="111" spans="1:15" ht="12.75">
      <c r="A111" s="61"/>
      <c r="B111" s="61"/>
      <c r="C111" s="61"/>
      <c r="D111" s="61"/>
      <c r="E111" s="61"/>
      <c r="F111" s="61"/>
      <c r="G111" s="61"/>
      <c r="H111" s="61"/>
      <c r="I111" s="61"/>
      <c r="J111" s="61"/>
      <c r="K111" s="61"/>
      <c r="L111" s="61"/>
      <c r="M111" s="61"/>
      <c r="N111" s="61"/>
      <c r="O111" s="61"/>
    </row>
    <row r="112" spans="1:15" ht="12.75">
      <c r="A112" s="61"/>
      <c r="B112" s="61"/>
      <c r="C112" s="61"/>
      <c r="D112" s="61"/>
      <c r="E112" s="61"/>
      <c r="F112" s="61"/>
      <c r="G112" s="61"/>
      <c r="H112" s="61"/>
      <c r="I112" s="61"/>
      <c r="J112" s="61"/>
      <c r="K112" s="61"/>
      <c r="L112" s="61"/>
      <c r="M112" s="61"/>
      <c r="N112" s="61"/>
      <c r="O112" s="61"/>
    </row>
    <row r="113" spans="1:15" ht="12.75">
      <c r="A113" s="61"/>
      <c r="B113" s="61"/>
      <c r="C113" s="61"/>
      <c r="D113" s="61"/>
      <c r="E113" s="61"/>
      <c r="F113" s="61"/>
      <c r="G113" s="61"/>
      <c r="H113" s="61"/>
      <c r="I113" s="61"/>
      <c r="J113" s="61"/>
      <c r="K113" s="61"/>
      <c r="L113" s="61"/>
      <c r="M113" s="61"/>
      <c r="N113" s="61"/>
      <c r="O113" s="61"/>
    </row>
    <row r="114" spans="1:15" ht="12.75">
      <c r="A114" s="61"/>
      <c r="B114" s="61"/>
      <c r="C114" s="61"/>
      <c r="D114" s="61"/>
      <c r="E114" s="61"/>
      <c r="F114" s="61"/>
      <c r="G114" s="61"/>
      <c r="H114" s="61"/>
      <c r="I114" s="61"/>
      <c r="J114" s="61"/>
      <c r="K114" s="61"/>
      <c r="L114" s="61"/>
      <c r="M114" s="61"/>
      <c r="N114" s="61"/>
      <c r="O114" s="61"/>
    </row>
    <row r="115" spans="1:15" ht="12.75">
      <c r="A115" s="61"/>
      <c r="B115" s="61"/>
      <c r="C115" s="61"/>
      <c r="D115" s="61"/>
      <c r="E115" s="61"/>
      <c r="F115" s="61"/>
      <c r="G115" s="61"/>
      <c r="H115" s="61"/>
      <c r="I115" s="61"/>
      <c r="J115" s="61"/>
      <c r="K115" s="61"/>
      <c r="L115" s="61"/>
      <c r="M115" s="61"/>
      <c r="N115" s="61"/>
      <c r="O115" s="61"/>
    </row>
    <row r="116" spans="1:15" ht="12.75">
      <c r="A116" s="61"/>
      <c r="B116" s="61"/>
      <c r="C116" s="61"/>
      <c r="D116" s="61"/>
      <c r="E116" s="61"/>
      <c r="F116" s="61"/>
      <c r="G116" s="61"/>
      <c r="H116" s="61"/>
      <c r="I116" s="61"/>
      <c r="J116" s="61"/>
      <c r="K116" s="61"/>
      <c r="L116" s="61"/>
      <c r="M116" s="61"/>
      <c r="N116" s="61"/>
      <c r="O116" s="61"/>
    </row>
    <row r="117" spans="1:15" ht="12.75">
      <c r="A117" s="61"/>
      <c r="B117" s="61"/>
      <c r="C117" s="61"/>
      <c r="D117" s="61"/>
      <c r="E117" s="61"/>
      <c r="F117" s="61"/>
      <c r="G117" s="61"/>
      <c r="H117" s="61"/>
      <c r="I117" s="61"/>
      <c r="J117" s="61"/>
      <c r="K117" s="61"/>
      <c r="L117" s="61"/>
      <c r="M117" s="61"/>
      <c r="N117" s="61"/>
      <c r="O117" s="61"/>
    </row>
    <row r="118" spans="1:15" ht="12.75">
      <c r="A118" s="61"/>
      <c r="B118" s="61"/>
      <c r="C118" s="61"/>
      <c r="D118" s="61"/>
      <c r="E118" s="61"/>
      <c r="F118" s="61"/>
      <c r="G118" s="61"/>
      <c r="H118" s="61"/>
      <c r="I118" s="61"/>
      <c r="J118" s="61"/>
      <c r="K118" s="61"/>
      <c r="L118" s="61"/>
      <c r="M118" s="61"/>
      <c r="N118" s="61"/>
      <c r="O118" s="61"/>
    </row>
    <row r="119" spans="1:15" ht="12.75">
      <c r="A119" s="61"/>
      <c r="B119" s="61"/>
      <c r="C119" s="61"/>
      <c r="D119" s="61"/>
      <c r="E119" s="61"/>
      <c r="F119" s="61"/>
      <c r="G119" s="61"/>
      <c r="H119" s="61"/>
      <c r="I119" s="61"/>
      <c r="J119" s="61"/>
      <c r="K119" s="61"/>
      <c r="L119" s="61"/>
      <c r="M119" s="61"/>
      <c r="N119" s="61"/>
      <c r="O119" s="61"/>
    </row>
    <row r="120" spans="1:15" ht="12.75">
      <c r="A120" s="61"/>
      <c r="B120" s="61"/>
      <c r="C120" s="61"/>
      <c r="D120" s="61"/>
      <c r="E120" s="61"/>
      <c r="F120" s="61"/>
      <c r="G120" s="61"/>
      <c r="H120" s="61"/>
      <c r="I120" s="61"/>
      <c r="J120" s="61"/>
      <c r="K120" s="61"/>
      <c r="L120" s="61"/>
      <c r="M120" s="61"/>
      <c r="N120" s="61"/>
      <c r="O120" s="61"/>
    </row>
    <row r="121" spans="1:15" ht="12.75">
      <c r="A121" s="61"/>
      <c r="B121" s="61"/>
      <c r="C121" s="61"/>
      <c r="D121" s="61"/>
      <c r="E121" s="61"/>
      <c r="F121" s="61"/>
      <c r="G121" s="61"/>
      <c r="H121" s="61"/>
      <c r="I121" s="61"/>
      <c r="J121" s="61"/>
      <c r="K121" s="61"/>
      <c r="L121" s="61"/>
      <c r="M121" s="61"/>
      <c r="N121" s="61"/>
      <c r="O121" s="61"/>
    </row>
    <row r="122" spans="1:15" ht="12.75">
      <c r="A122" s="61"/>
      <c r="B122" s="61"/>
      <c r="C122" s="61"/>
      <c r="D122" s="61"/>
      <c r="E122" s="61"/>
      <c r="F122" s="61"/>
      <c r="G122" s="61"/>
      <c r="H122" s="61"/>
      <c r="I122" s="61"/>
      <c r="J122" s="61"/>
      <c r="K122" s="61"/>
      <c r="L122" s="61"/>
      <c r="M122" s="61"/>
      <c r="N122" s="61"/>
      <c r="O122" s="61"/>
    </row>
    <row r="123" spans="1:15" ht="12.75">
      <c r="A123" s="61"/>
      <c r="B123" s="61"/>
      <c r="C123" s="61"/>
      <c r="D123" s="61"/>
      <c r="E123" s="61"/>
      <c r="F123" s="61"/>
      <c r="G123" s="61"/>
      <c r="H123" s="61"/>
      <c r="I123" s="61"/>
      <c r="J123" s="61"/>
      <c r="K123" s="61"/>
      <c r="L123" s="61"/>
      <c r="M123" s="61"/>
      <c r="N123" s="61"/>
      <c r="O123" s="61"/>
    </row>
    <row r="124" spans="1:15" ht="12.75">
      <c r="A124" s="61"/>
      <c r="B124" s="61"/>
      <c r="C124" s="61"/>
      <c r="D124" s="61"/>
      <c r="E124" s="61"/>
      <c r="F124" s="61"/>
      <c r="G124" s="61"/>
      <c r="H124" s="61"/>
      <c r="I124" s="61"/>
      <c r="J124" s="61"/>
      <c r="K124" s="61"/>
      <c r="L124" s="61"/>
      <c r="M124" s="61"/>
      <c r="N124" s="61"/>
      <c r="O124" s="61"/>
    </row>
    <row r="125" spans="1:15" ht="12.75">
      <c r="A125" s="61"/>
      <c r="B125" s="61"/>
      <c r="C125" s="61"/>
      <c r="D125" s="61"/>
      <c r="E125" s="61"/>
      <c r="F125" s="61"/>
      <c r="G125" s="61"/>
      <c r="H125" s="61"/>
      <c r="I125" s="61"/>
      <c r="J125" s="61"/>
      <c r="K125" s="61"/>
      <c r="L125" s="61"/>
      <c r="M125" s="61"/>
      <c r="N125" s="61"/>
      <c r="O125" s="61"/>
    </row>
    <row r="126" spans="1:15" ht="12.75">
      <c r="A126" s="61"/>
      <c r="B126" s="61"/>
      <c r="C126" s="61"/>
      <c r="D126" s="61"/>
      <c r="E126" s="61"/>
      <c r="F126" s="61"/>
      <c r="G126" s="61"/>
      <c r="H126" s="61"/>
      <c r="I126" s="61"/>
      <c r="J126" s="61"/>
      <c r="K126" s="61"/>
      <c r="L126" s="61"/>
      <c r="M126" s="61"/>
      <c r="N126" s="61"/>
      <c r="O126" s="61"/>
    </row>
    <row r="127" spans="1:15" ht="12.75">
      <c r="A127" s="61"/>
      <c r="B127" s="61"/>
      <c r="C127" s="61"/>
      <c r="D127" s="61"/>
      <c r="E127" s="61"/>
      <c r="F127" s="61"/>
      <c r="G127" s="61"/>
      <c r="H127" s="61"/>
      <c r="I127" s="61"/>
      <c r="J127" s="61"/>
      <c r="K127" s="61"/>
      <c r="L127" s="61"/>
      <c r="M127" s="61"/>
      <c r="N127" s="61"/>
      <c r="O127" s="61"/>
    </row>
    <row r="128" spans="1:15" ht="12.75">
      <c r="A128" s="61"/>
      <c r="B128" s="61"/>
      <c r="C128" s="61"/>
      <c r="D128" s="61"/>
      <c r="E128" s="61"/>
      <c r="F128" s="61"/>
      <c r="G128" s="61"/>
      <c r="H128" s="61"/>
      <c r="I128" s="61"/>
      <c r="J128" s="61"/>
      <c r="K128" s="61"/>
      <c r="L128" s="61"/>
      <c r="M128" s="61"/>
      <c r="N128" s="61"/>
      <c r="O128" s="61"/>
    </row>
    <row r="129" spans="1:15" ht="12.75">
      <c r="A129" s="61"/>
      <c r="B129" s="61"/>
      <c r="C129" s="61"/>
      <c r="D129" s="61"/>
      <c r="E129" s="61"/>
      <c r="F129" s="61"/>
      <c r="G129" s="61"/>
      <c r="H129" s="61"/>
      <c r="I129" s="61"/>
      <c r="J129" s="61"/>
      <c r="K129" s="61"/>
      <c r="L129" s="61"/>
      <c r="M129" s="61"/>
      <c r="N129" s="61"/>
      <c r="O129" s="61"/>
    </row>
    <row r="130" spans="1:15" ht="12.75">
      <c r="A130" s="61"/>
      <c r="B130" s="61"/>
      <c r="C130" s="61"/>
      <c r="D130" s="61"/>
      <c r="E130" s="61"/>
      <c r="F130" s="61"/>
      <c r="G130" s="61"/>
      <c r="H130" s="61"/>
      <c r="I130" s="61"/>
      <c r="J130" s="61"/>
      <c r="K130" s="61"/>
      <c r="L130" s="61"/>
      <c r="M130" s="61"/>
      <c r="N130" s="61"/>
      <c r="O130" s="61"/>
    </row>
    <row r="131" spans="1:15" ht="12.75">
      <c r="A131" s="61"/>
      <c r="B131" s="61"/>
      <c r="C131" s="61"/>
      <c r="D131" s="61"/>
      <c r="E131" s="61"/>
      <c r="F131" s="61"/>
      <c r="G131" s="61"/>
      <c r="H131" s="61"/>
      <c r="I131" s="61"/>
      <c r="J131" s="61"/>
      <c r="K131" s="61"/>
      <c r="L131" s="61"/>
      <c r="M131" s="61"/>
      <c r="N131" s="61"/>
      <c r="O131" s="61"/>
    </row>
    <row r="132" spans="1:15" ht="12.75">
      <c r="A132" s="61"/>
      <c r="B132" s="61"/>
      <c r="C132" s="61"/>
      <c r="D132" s="61"/>
      <c r="E132" s="61"/>
      <c r="F132" s="61"/>
      <c r="G132" s="61"/>
      <c r="H132" s="61"/>
      <c r="I132" s="61"/>
      <c r="J132" s="61"/>
      <c r="K132" s="61"/>
      <c r="L132" s="61"/>
      <c r="M132" s="61"/>
      <c r="N132" s="61"/>
      <c r="O132" s="61"/>
    </row>
    <row r="133" spans="1:15" ht="12.75">
      <c r="A133" s="61"/>
      <c r="B133" s="61"/>
      <c r="C133" s="61"/>
      <c r="D133" s="61"/>
      <c r="E133" s="61"/>
      <c r="F133" s="61"/>
      <c r="G133" s="61"/>
      <c r="H133" s="61"/>
      <c r="I133" s="61"/>
      <c r="J133" s="61"/>
      <c r="K133" s="61"/>
      <c r="L133" s="61"/>
      <c r="M133" s="61"/>
      <c r="N133" s="61"/>
      <c r="O133" s="61"/>
    </row>
    <row r="134" spans="1:15" ht="12.75">
      <c r="A134" s="61"/>
      <c r="B134" s="61"/>
      <c r="C134" s="61"/>
      <c r="D134" s="61"/>
      <c r="E134" s="61"/>
      <c r="F134" s="61"/>
      <c r="G134" s="61"/>
      <c r="H134" s="61"/>
      <c r="I134" s="61"/>
      <c r="J134" s="61"/>
      <c r="K134" s="61"/>
      <c r="L134" s="61"/>
      <c r="M134" s="61"/>
      <c r="N134" s="61"/>
      <c r="O134" s="61"/>
    </row>
    <row r="135" spans="1:15" ht="12.75">
      <c r="A135" s="61"/>
      <c r="B135" s="61"/>
      <c r="C135" s="61"/>
      <c r="D135" s="61"/>
      <c r="E135" s="61"/>
      <c r="F135" s="61"/>
      <c r="G135" s="61"/>
      <c r="H135" s="61"/>
      <c r="I135" s="61"/>
      <c r="J135" s="61"/>
      <c r="K135" s="61"/>
      <c r="L135" s="61"/>
      <c r="M135" s="61"/>
      <c r="N135" s="61"/>
      <c r="O135" s="61"/>
    </row>
    <row r="136" spans="1:15" ht="12.75">
      <c r="A136" s="61"/>
      <c r="B136" s="61"/>
      <c r="C136" s="61"/>
      <c r="D136" s="61"/>
      <c r="E136" s="61"/>
      <c r="F136" s="61"/>
      <c r="G136" s="61"/>
      <c r="H136" s="61"/>
      <c r="I136" s="61"/>
      <c r="J136" s="61"/>
      <c r="K136" s="61"/>
      <c r="L136" s="61"/>
      <c r="M136" s="61"/>
      <c r="N136" s="61"/>
      <c r="O136" s="61"/>
    </row>
    <row r="137" spans="1:15" ht="12.75">
      <c r="A137" s="61"/>
      <c r="B137" s="61"/>
      <c r="C137" s="61"/>
      <c r="D137" s="61"/>
      <c r="E137" s="61"/>
      <c r="F137" s="61"/>
      <c r="G137" s="61"/>
      <c r="H137" s="61"/>
      <c r="I137" s="61"/>
      <c r="J137" s="61"/>
      <c r="K137" s="61"/>
      <c r="L137" s="61"/>
      <c r="M137" s="61"/>
      <c r="N137" s="61"/>
      <c r="O137" s="61"/>
    </row>
    <row r="138" spans="1:15" ht="12.75">
      <c r="A138" s="61"/>
      <c r="B138" s="61"/>
      <c r="C138" s="61"/>
      <c r="D138" s="61"/>
      <c r="E138" s="61"/>
      <c r="F138" s="61"/>
      <c r="G138" s="61"/>
      <c r="H138" s="61"/>
      <c r="I138" s="61"/>
      <c r="J138" s="61"/>
      <c r="K138" s="61"/>
      <c r="L138" s="61"/>
      <c r="M138" s="61"/>
      <c r="N138" s="61"/>
      <c r="O138" s="61"/>
    </row>
    <row r="139" spans="1:15" ht="12.75">
      <c r="A139" s="61"/>
      <c r="B139" s="61"/>
      <c r="C139" s="61"/>
      <c r="D139" s="61"/>
      <c r="E139" s="61"/>
      <c r="F139" s="61"/>
      <c r="G139" s="61"/>
      <c r="H139" s="61"/>
      <c r="I139" s="61"/>
      <c r="J139" s="61"/>
      <c r="K139" s="61"/>
      <c r="L139" s="61"/>
      <c r="M139" s="61"/>
      <c r="N139" s="61"/>
      <c r="O139" s="61"/>
    </row>
    <row r="140" spans="1:15" ht="12.75">
      <c r="A140" s="61"/>
      <c r="B140" s="61"/>
      <c r="C140" s="61"/>
      <c r="D140" s="61"/>
      <c r="E140" s="61"/>
      <c r="F140" s="61"/>
      <c r="G140" s="61"/>
      <c r="H140" s="61"/>
      <c r="I140" s="61"/>
      <c r="J140" s="61"/>
      <c r="K140" s="61"/>
      <c r="L140" s="61"/>
      <c r="M140" s="61"/>
      <c r="N140" s="61"/>
      <c r="O140" s="61"/>
    </row>
    <row r="141" spans="1:15" ht="12.75">
      <c r="A141" s="61"/>
      <c r="B141" s="61"/>
      <c r="C141" s="61"/>
      <c r="D141" s="61"/>
      <c r="E141" s="61"/>
      <c r="F141" s="61"/>
      <c r="G141" s="61"/>
      <c r="H141" s="61"/>
      <c r="I141" s="61"/>
      <c r="J141" s="61"/>
      <c r="K141" s="61"/>
      <c r="L141" s="61"/>
      <c r="M141" s="61"/>
      <c r="N141" s="61"/>
      <c r="O141" s="61"/>
    </row>
    <row r="142" spans="1:15" ht="12.75">
      <c r="A142" s="61"/>
      <c r="B142" s="61"/>
      <c r="C142" s="61"/>
      <c r="D142" s="61"/>
      <c r="E142" s="61"/>
      <c r="F142" s="61"/>
      <c r="G142" s="61"/>
      <c r="H142" s="61"/>
      <c r="I142" s="61"/>
      <c r="J142" s="61"/>
      <c r="K142" s="61"/>
      <c r="L142" s="61"/>
      <c r="M142" s="61"/>
      <c r="N142" s="61"/>
      <c r="O142" s="61"/>
    </row>
    <row r="143" spans="1:15" ht="12.75">
      <c r="A143" s="61"/>
      <c r="B143" s="61"/>
      <c r="C143" s="61"/>
      <c r="D143" s="61"/>
      <c r="E143" s="61"/>
      <c r="F143" s="61"/>
      <c r="G143" s="61"/>
      <c r="H143" s="61"/>
      <c r="I143" s="61"/>
      <c r="J143" s="61"/>
      <c r="K143" s="61"/>
      <c r="L143" s="61"/>
      <c r="M143" s="61"/>
      <c r="N143" s="61"/>
      <c r="O143" s="61"/>
    </row>
    <row r="144" spans="1:15" ht="12.75">
      <c r="A144" s="61"/>
      <c r="B144" s="61"/>
      <c r="C144" s="61"/>
      <c r="D144" s="61"/>
      <c r="E144" s="61"/>
      <c r="F144" s="61"/>
      <c r="G144" s="61"/>
      <c r="H144" s="61"/>
      <c r="I144" s="61"/>
      <c r="J144" s="61"/>
      <c r="K144" s="61"/>
      <c r="L144" s="61"/>
      <c r="M144" s="61"/>
      <c r="N144" s="61"/>
      <c r="O144" s="61"/>
    </row>
    <row r="145" spans="1:15" ht="12.75">
      <c r="A145" s="61"/>
      <c r="B145" s="61"/>
      <c r="C145" s="61"/>
      <c r="D145" s="61"/>
      <c r="E145" s="61"/>
      <c r="F145" s="61"/>
      <c r="G145" s="61"/>
      <c r="H145" s="61"/>
      <c r="I145" s="61"/>
      <c r="J145" s="61"/>
      <c r="K145" s="61"/>
      <c r="L145" s="61"/>
      <c r="M145" s="61"/>
      <c r="N145" s="61"/>
      <c r="O145" s="61"/>
    </row>
    <row r="146" spans="1:15" ht="12.75">
      <c r="A146" s="61"/>
      <c r="B146" s="61"/>
      <c r="C146" s="61"/>
      <c r="D146" s="61"/>
      <c r="E146" s="61"/>
      <c r="F146" s="61"/>
      <c r="G146" s="61"/>
      <c r="H146" s="61"/>
      <c r="I146" s="61"/>
      <c r="J146" s="61"/>
      <c r="K146" s="61"/>
      <c r="L146" s="61"/>
      <c r="M146" s="61"/>
      <c r="N146" s="61"/>
      <c r="O146" s="61"/>
    </row>
    <row r="147" spans="1:15" ht="12.75">
      <c r="A147" s="61"/>
      <c r="B147" s="61"/>
      <c r="C147" s="61"/>
      <c r="D147" s="61"/>
      <c r="E147" s="61"/>
      <c r="F147" s="61"/>
      <c r="G147" s="61"/>
      <c r="H147" s="61"/>
      <c r="I147" s="61"/>
      <c r="J147" s="61"/>
      <c r="K147" s="61"/>
      <c r="L147" s="61"/>
      <c r="M147" s="61"/>
      <c r="N147" s="61"/>
      <c r="O147" s="61"/>
    </row>
    <row r="148" spans="1:15" ht="12.75">
      <c r="A148" s="61"/>
      <c r="B148" s="61"/>
      <c r="C148" s="61"/>
      <c r="D148" s="61"/>
      <c r="E148" s="61"/>
      <c r="F148" s="61"/>
      <c r="G148" s="61"/>
      <c r="H148" s="61"/>
      <c r="I148" s="61"/>
      <c r="J148" s="61"/>
      <c r="K148" s="61"/>
      <c r="L148" s="61"/>
      <c r="M148" s="61"/>
      <c r="N148" s="61"/>
      <c r="O148" s="61"/>
    </row>
    <row r="149" spans="1:15" ht="12.75">
      <c r="A149" s="61"/>
      <c r="B149" s="61"/>
      <c r="C149" s="61"/>
      <c r="D149" s="61"/>
      <c r="E149" s="61"/>
      <c r="F149" s="61"/>
      <c r="G149" s="61"/>
      <c r="H149" s="61"/>
      <c r="I149" s="61"/>
      <c r="J149" s="61"/>
      <c r="K149" s="61"/>
      <c r="L149" s="61"/>
      <c r="M149" s="61"/>
      <c r="N149" s="61"/>
      <c r="O149" s="61"/>
    </row>
    <row r="150" spans="1:15" ht="12.75">
      <c r="A150" s="61"/>
      <c r="B150" s="61"/>
      <c r="C150" s="61"/>
      <c r="D150" s="61"/>
      <c r="E150" s="61"/>
      <c r="F150" s="61"/>
      <c r="G150" s="61"/>
      <c r="H150" s="61"/>
      <c r="I150" s="61"/>
      <c r="J150" s="61"/>
      <c r="K150" s="61"/>
      <c r="L150" s="61"/>
      <c r="M150" s="61"/>
      <c r="N150" s="61"/>
      <c r="O150" s="61"/>
    </row>
    <row r="151" spans="1:15" ht="12.75">
      <c r="A151" s="61"/>
      <c r="B151" s="61"/>
      <c r="C151" s="61"/>
      <c r="D151" s="61"/>
      <c r="E151" s="61"/>
      <c r="F151" s="61"/>
      <c r="G151" s="61"/>
      <c r="H151" s="61"/>
      <c r="I151" s="61"/>
      <c r="J151" s="61"/>
      <c r="K151" s="61"/>
      <c r="L151" s="61"/>
      <c r="M151" s="61"/>
      <c r="N151" s="61"/>
      <c r="O151" s="61"/>
    </row>
    <row r="152" spans="1:15" ht="12.75">
      <c r="A152" s="61"/>
      <c r="B152" s="61"/>
      <c r="C152" s="61"/>
      <c r="D152" s="61"/>
      <c r="E152" s="61"/>
      <c r="F152" s="61"/>
      <c r="G152" s="61"/>
      <c r="H152" s="61"/>
      <c r="I152" s="61"/>
      <c r="J152" s="61"/>
      <c r="K152" s="61"/>
      <c r="L152" s="61"/>
      <c r="M152" s="61"/>
      <c r="N152" s="61"/>
      <c r="O152" s="61"/>
    </row>
    <row r="153" spans="1:15" ht="12.75">
      <c r="A153" s="61"/>
      <c r="B153" s="61"/>
      <c r="C153" s="61"/>
      <c r="D153" s="61"/>
      <c r="E153" s="61"/>
      <c r="F153" s="61"/>
      <c r="G153" s="61"/>
      <c r="H153" s="61"/>
      <c r="I153" s="61"/>
      <c r="J153" s="61"/>
      <c r="K153" s="61"/>
      <c r="L153" s="61"/>
      <c r="M153" s="61"/>
      <c r="N153" s="61"/>
      <c r="O153" s="61"/>
    </row>
    <row r="154" spans="1:15" ht="12.75">
      <c r="A154" s="61"/>
      <c r="B154" s="61"/>
      <c r="C154" s="61"/>
      <c r="D154" s="61"/>
      <c r="E154" s="61"/>
      <c r="F154" s="61"/>
      <c r="G154" s="61"/>
      <c r="H154" s="61"/>
      <c r="I154" s="61"/>
      <c r="J154" s="61"/>
      <c r="K154" s="61"/>
      <c r="L154" s="61"/>
      <c r="M154" s="61"/>
      <c r="N154" s="61"/>
      <c r="O154" s="61"/>
    </row>
    <row r="155" spans="1:15" ht="12.75">
      <c r="A155" s="61"/>
      <c r="B155" s="61"/>
      <c r="C155" s="61"/>
      <c r="D155" s="61"/>
      <c r="E155" s="61"/>
      <c r="F155" s="61"/>
      <c r="G155" s="61"/>
      <c r="H155" s="61"/>
      <c r="I155" s="61"/>
      <c r="J155" s="61"/>
      <c r="K155" s="61"/>
      <c r="L155" s="61"/>
      <c r="M155" s="61"/>
      <c r="N155" s="61"/>
      <c r="O155" s="61"/>
    </row>
    <row r="156" spans="1:15" ht="12.75">
      <c r="A156" s="61"/>
      <c r="B156" s="61"/>
      <c r="C156" s="61"/>
      <c r="D156" s="61"/>
      <c r="E156" s="61"/>
      <c r="F156" s="61"/>
      <c r="G156" s="61"/>
      <c r="H156" s="61"/>
      <c r="I156" s="61"/>
      <c r="J156" s="61"/>
      <c r="K156" s="61"/>
      <c r="L156" s="61"/>
      <c r="M156" s="61"/>
      <c r="N156" s="61"/>
      <c r="O156" s="61"/>
    </row>
    <row r="157" spans="1:15" ht="12.75">
      <c r="A157" s="61"/>
      <c r="B157" s="61"/>
      <c r="C157" s="61"/>
      <c r="D157" s="61"/>
      <c r="E157" s="61"/>
      <c r="F157" s="61"/>
      <c r="G157" s="61"/>
      <c r="H157" s="61"/>
      <c r="I157" s="61"/>
      <c r="J157" s="61"/>
      <c r="K157" s="61"/>
      <c r="L157" s="61"/>
      <c r="M157" s="61"/>
      <c r="N157" s="61"/>
      <c r="O157" s="61"/>
    </row>
    <row r="158" spans="1:15" ht="12.75">
      <c r="A158" s="61"/>
      <c r="B158" s="61"/>
      <c r="C158" s="61"/>
      <c r="D158" s="61"/>
      <c r="E158" s="61"/>
      <c r="F158" s="61"/>
      <c r="G158" s="61"/>
      <c r="H158" s="61"/>
      <c r="I158" s="61"/>
      <c r="J158" s="61"/>
      <c r="K158" s="61"/>
      <c r="L158" s="61"/>
      <c r="M158" s="61"/>
      <c r="N158" s="61"/>
      <c r="O158" s="61"/>
    </row>
    <row r="159" spans="1:15" ht="12.75">
      <c r="A159" s="61"/>
      <c r="B159" s="61"/>
      <c r="C159" s="61"/>
      <c r="D159" s="61"/>
      <c r="E159" s="61"/>
      <c r="F159" s="61"/>
      <c r="G159" s="61"/>
      <c r="H159" s="61"/>
      <c r="I159" s="61"/>
      <c r="J159" s="61"/>
      <c r="K159" s="61"/>
      <c r="L159" s="61"/>
      <c r="M159" s="61"/>
      <c r="N159" s="61"/>
      <c r="O159" s="61"/>
    </row>
    <row r="160" spans="1:15" ht="12.75">
      <c r="A160" s="61"/>
      <c r="B160" s="61"/>
      <c r="C160" s="61"/>
      <c r="D160" s="61"/>
      <c r="E160" s="61"/>
      <c r="F160" s="61"/>
      <c r="G160" s="61"/>
      <c r="H160" s="61"/>
      <c r="I160" s="61"/>
      <c r="J160" s="61"/>
      <c r="K160" s="61"/>
      <c r="L160" s="61"/>
      <c r="M160" s="61"/>
      <c r="N160" s="61"/>
      <c r="O160" s="61"/>
    </row>
    <row r="161" spans="1:15" ht="12.75">
      <c r="A161" s="61"/>
      <c r="B161" s="61"/>
      <c r="C161" s="61"/>
      <c r="D161" s="61"/>
      <c r="E161" s="61"/>
      <c r="F161" s="61"/>
      <c r="G161" s="61"/>
      <c r="H161" s="61"/>
      <c r="I161" s="61"/>
      <c r="J161" s="61"/>
      <c r="K161" s="61"/>
      <c r="L161" s="61"/>
      <c r="M161" s="61"/>
      <c r="N161" s="61"/>
      <c r="O161" s="61"/>
    </row>
    <row r="162" spans="1:15" ht="12.75">
      <c r="A162" s="61"/>
      <c r="B162" s="61"/>
      <c r="C162" s="61"/>
      <c r="D162" s="61"/>
      <c r="E162" s="61"/>
      <c r="F162" s="61"/>
      <c r="G162" s="61"/>
      <c r="H162" s="61"/>
      <c r="I162" s="61"/>
      <c r="J162" s="61"/>
      <c r="K162" s="61"/>
      <c r="L162" s="61"/>
      <c r="M162" s="61"/>
      <c r="N162" s="61"/>
      <c r="O162" s="61"/>
    </row>
    <row r="163" spans="1:15" ht="12.75">
      <c r="A163" s="61"/>
      <c r="B163" s="61"/>
      <c r="C163" s="61"/>
      <c r="D163" s="61"/>
      <c r="E163" s="61"/>
      <c r="F163" s="61"/>
      <c r="G163" s="61"/>
      <c r="H163" s="61"/>
      <c r="I163" s="61"/>
      <c r="J163" s="61"/>
      <c r="K163" s="61"/>
      <c r="L163" s="61"/>
      <c r="M163" s="61"/>
      <c r="N163" s="61"/>
      <c r="O163" s="61"/>
    </row>
    <row r="164" spans="1:15" ht="12.75">
      <c r="A164" s="61"/>
      <c r="B164" s="61"/>
      <c r="C164" s="61"/>
      <c r="D164" s="61"/>
      <c r="E164" s="61"/>
      <c r="F164" s="61"/>
      <c r="G164" s="61"/>
      <c r="H164" s="61"/>
      <c r="I164" s="61"/>
      <c r="J164" s="61"/>
      <c r="K164" s="61"/>
      <c r="L164" s="61"/>
      <c r="M164" s="61"/>
      <c r="N164" s="61"/>
      <c r="O164" s="61"/>
    </row>
    <row r="165" spans="1:15" ht="12.75">
      <c r="A165" s="61"/>
      <c r="B165" s="61"/>
      <c r="C165" s="61"/>
      <c r="D165" s="61"/>
      <c r="E165" s="61"/>
      <c r="F165" s="61"/>
      <c r="G165" s="61"/>
      <c r="H165" s="61"/>
      <c r="I165" s="61"/>
      <c r="J165" s="61"/>
      <c r="K165" s="61"/>
      <c r="L165" s="61"/>
      <c r="M165" s="61"/>
      <c r="N165" s="61"/>
      <c r="O165" s="61"/>
    </row>
    <row r="166" spans="1:15" ht="12.75">
      <c r="A166" s="61"/>
      <c r="B166" s="61"/>
      <c r="C166" s="61"/>
      <c r="D166" s="61"/>
      <c r="E166" s="61"/>
      <c r="F166" s="61"/>
      <c r="G166" s="61"/>
      <c r="H166" s="61"/>
      <c r="I166" s="61"/>
      <c r="J166" s="61"/>
      <c r="K166" s="61"/>
      <c r="L166" s="61"/>
      <c r="M166" s="61"/>
      <c r="N166" s="61"/>
      <c r="O166" s="61"/>
    </row>
    <row r="167" spans="1:15" ht="12.75">
      <c r="A167" s="61"/>
      <c r="B167" s="61"/>
      <c r="C167" s="61"/>
      <c r="D167" s="61"/>
      <c r="E167" s="61"/>
      <c r="F167" s="61"/>
      <c r="G167" s="61"/>
      <c r="H167" s="61"/>
      <c r="I167" s="61"/>
      <c r="J167" s="61"/>
      <c r="K167" s="61"/>
      <c r="L167" s="61"/>
      <c r="M167" s="61"/>
      <c r="N167" s="61"/>
      <c r="O167" s="61"/>
    </row>
    <row r="168" spans="1:15" ht="12.75">
      <c r="A168" s="61"/>
      <c r="B168" s="61"/>
      <c r="C168" s="61"/>
      <c r="D168" s="61"/>
      <c r="E168" s="61"/>
      <c r="F168" s="61"/>
      <c r="G168" s="61"/>
      <c r="H168" s="61"/>
      <c r="I168" s="61"/>
      <c r="J168" s="61"/>
      <c r="K168" s="61"/>
      <c r="L168" s="61"/>
      <c r="M168" s="61"/>
      <c r="N168" s="61"/>
      <c r="O168" s="61"/>
    </row>
    <row r="169" spans="1:15" ht="12.75">
      <c r="A169" s="61"/>
      <c r="B169" s="61"/>
      <c r="C169" s="61"/>
      <c r="D169" s="61"/>
      <c r="E169" s="61"/>
      <c r="F169" s="61"/>
      <c r="G169" s="61"/>
      <c r="H169" s="61"/>
      <c r="I169" s="61"/>
      <c r="J169" s="61"/>
      <c r="K169" s="61"/>
      <c r="L169" s="61"/>
      <c r="M169" s="61"/>
      <c r="N169" s="61"/>
      <c r="O169" s="61"/>
    </row>
    <row r="170" spans="1:15" ht="12.75">
      <c r="A170" s="61"/>
      <c r="B170" s="61"/>
      <c r="C170" s="61"/>
      <c r="D170" s="61"/>
      <c r="E170" s="61"/>
      <c r="F170" s="61"/>
      <c r="G170" s="61"/>
      <c r="H170" s="61"/>
      <c r="I170" s="61"/>
      <c r="J170" s="61"/>
      <c r="K170" s="61"/>
      <c r="L170" s="61"/>
      <c r="M170" s="61"/>
      <c r="N170" s="61"/>
      <c r="O170" s="61"/>
    </row>
    <row r="171" spans="1:15" ht="12.75">
      <c r="A171" s="61"/>
      <c r="B171" s="61"/>
      <c r="C171" s="61"/>
      <c r="D171" s="61"/>
      <c r="E171" s="61"/>
      <c r="F171" s="61"/>
      <c r="G171" s="61"/>
      <c r="H171" s="61"/>
      <c r="I171" s="61"/>
      <c r="J171" s="61"/>
      <c r="K171" s="61"/>
      <c r="L171" s="61"/>
      <c r="M171" s="61"/>
      <c r="N171" s="61"/>
      <c r="O171" s="61"/>
    </row>
    <row r="172" spans="1:15" ht="12.75">
      <c r="A172" s="61"/>
      <c r="B172" s="61"/>
      <c r="C172" s="61"/>
      <c r="D172" s="61"/>
      <c r="E172" s="61"/>
      <c r="F172" s="61"/>
      <c r="G172" s="61"/>
      <c r="H172" s="61"/>
      <c r="I172" s="61"/>
      <c r="J172" s="61"/>
      <c r="K172" s="61"/>
      <c r="L172" s="61"/>
      <c r="M172" s="61"/>
      <c r="N172" s="61"/>
      <c r="O172" s="61"/>
    </row>
    <row r="173" spans="1:15" ht="12.75">
      <c r="A173" s="61"/>
      <c r="B173" s="61"/>
      <c r="C173" s="61"/>
      <c r="D173" s="61"/>
      <c r="E173" s="61"/>
      <c r="F173" s="61"/>
      <c r="G173" s="61"/>
      <c r="H173" s="61"/>
      <c r="I173" s="61"/>
      <c r="J173" s="61"/>
      <c r="K173" s="61"/>
      <c r="L173" s="61"/>
      <c r="M173" s="61"/>
      <c r="N173" s="61"/>
      <c r="O173" s="61"/>
    </row>
    <row r="174" spans="1:15" ht="12.75">
      <c r="A174" s="61"/>
      <c r="B174" s="61"/>
      <c r="C174" s="61"/>
      <c r="D174" s="61"/>
      <c r="E174" s="61"/>
      <c r="F174" s="61"/>
      <c r="G174" s="61"/>
      <c r="H174" s="61"/>
      <c r="I174" s="61"/>
      <c r="J174" s="61"/>
      <c r="K174" s="61"/>
      <c r="L174" s="61"/>
      <c r="M174" s="61"/>
      <c r="N174" s="61"/>
      <c r="O174" s="61"/>
    </row>
    <row r="175" spans="1:15" ht="12.75">
      <c r="A175" s="61"/>
      <c r="B175" s="61"/>
      <c r="C175" s="61"/>
      <c r="D175" s="61"/>
      <c r="E175" s="61"/>
      <c r="F175" s="61"/>
      <c r="G175" s="61"/>
      <c r="H175" s="61"/>
      <c r="I175" s="61"/>
      <c r="J175" s="61"/>
      <c r="K175" s="61"/>
      <c r="L175" s="61"/>
      <c r="M175" s="61"/>
      <c r="N175" s="61"/>
      <c r="O175" s="61"/>
    </row>
    <row r="176" spans="1:15" ht="12.75">
      <c r="A176" s="61"/>
      <c r="B176" s="61"/>
      <c r="C176" s="61"/>
      <c r="D176" s="61"/>
      <c r="E176" s="61"/>
      <c r="F176" s="61"/>
      <c r="G176" s="61"/>
      <c r="H176" s="61"/>
      <c r="I176" s="61"/>
      <c r="J176" s="61"/>
      <c r="K176" s="61"/>
      <c r="L176" s="61"/>
      <c r="M176" s="61"/>
      <c r="N176" s="61"/>
      <c r="O176" s="61"/>
    </row>
    <row r="177" spans="1:15" ht="12.75">
      <c r="A177" s="61"/>
      <c r="B177" s="61"/>
      <c r="C177" s="61"/>
      <c r="D177" s="61"/>
      <c r="E177" s="61"/>
      <c r="F177" s="61"/>
      <c r="G177" s="61"/>
      <c r="H177" s="61"/>
      <c r="I177" s="61"/>
      <c r="J177" s="61"/>
      <c r="K177" s="61"/>
      <c r="L177" s="61"/>
      <c r="M177" s="61"/>
      <c r="N177" s="61"/>
      <c r="O177" s="61"/>
    </row>
    <row r="178" spans="1:15" ht="12.75">
      <c r="A178" s="61"/>
      <c r="B178" s="61"/>
      <c r="C178" s="61"/>
      <c r="D178" s="61"/>
      <c r="E178" s="61"/>
      <c r="F178" s="61"/>
      <c r="G178" s="61"/>
      <c r="H178" s="61"/>
      <c r="I178" s="61"/>
      <c r="J178" s="61"/>
      <c r="K178" s="61"/>
      <c r="L178" s="61"/>
      <c r="M178" s="61"/>
      <c r="N178" s="61"/>
      <c r="O178" s="61"/>
    </row>
    <row r="179" spans="1:15" ht="12.75">
      <c r="A179" s="61"/>
      <c r="B179" s="61"/>
      <c r="C179" s="61"/>
      <c r="D179" s="61"/>
      <c r="E179" s="61"/>
      <c r="F179" s="61"/>
      <c r="G179" s="61"/>
      <c r="H179" s="61"/>
      <c r="I179" s="61"/>
      <c r="J179" s="61"/>
      <c r="K179" s="61"/>
      <c r="L179" s="61"/>
      <c r="M179" s="61"/>
      <c r="N179" s="61"/>
      <c r="O179" s="61"/>
    </row>
    <row r="180" spans="1:15" ht="12.75">
      <c r="A180" s="61"/>
      <c r="B180" s="61"/>
      <c r="C180" s="61"/>
      <c r="D180" s="61"/>
      <c r="E180" s="61"/>
      <c r="F180" s="61"/>
      <c r="G180" s="61"/>
      <c r="H180" s="61"/>
      <c r="I180" s="61"/>
      <c r="J180" s="61"/>
      <c r="K180" s="61"/>
      <c r="L180" s="61"/>
      <c r="M180" s="61"/>
      <c r="N180" s="61"/>
      <c r="O180" s="61"/>
    </row>
    <row r="181" spans="1:15" ht="12.75">
      <c r="A181" s="61"/>
      <c r="B181" s="61"/>
      <c r="C181" s="61"/>
      <c r="D181" s="61"/>
      <c r="E181" s="61"/>
      <c r="F181" s="61"/>
      <c r="G181" s="61"/>
      <c r="H181" s="61"/>
      <c r="I181" s="61"/>
      <c r="J181" s="61"/>
      <c r="K181" s="61"/>
      <c r="L181" s="61"/>
      <c r="M181" s="61"/>
      <c r="N181" s="61"/>
      <c r="O181" s="61"/>
    </row>
    <row r="182" spans="1:15" ht="12.75">
      <c r="A182" s="61"/>
      <c r="B182" s="61"/>
      <c r="C182" s="61"/>
      <c r="D182" s="61"/>
      <c r="E182" s="61"/>
      <c r="F182" s="61"/>
      <c r="G182" s="61"/>
      <c r="H182" s="61"/>
      <c r="I182" s="61"/>
      <c r="J182" s="61"/>
      <c r="K182" s="61"/>
      <c r="L182" s="61"/>
      <c r="M182" s="61"/>
      <c r="N182" s="61"/>
      <c r="O182" s="61"/>
    </row>
    <row r="183" spans="1:15" ht="12.75">
      <c r="A183" s="61"/>
      <c r="B183" s="61"/>
      <c r="C183" s="61"/>
      <c r="D183" s="61"/>
      <c r="E183" s="61"/>
      <c r="F183" s="61"/>
      <c r="G183" s="61"/>
      <c r="H183" s="61"/>
      <c r="I183" s="61"/>
      <c r="J183" s="61"/>
      <c r="K183" s="61"/>
      <c r="L183" s="61"/>
      <c r="M183" s="61"/>
      <c r="N183" s="61"/>
      <c r="O183" s="61"/>
    </row>
    <row r="184" spans="1:15" ht="12.75">
      <c r="A184" s="61"/>
      <c r="B184" s="61"/>
      <c r="C184" s="61"/>
      <c r="D184" s="61"/>
      <c r="E184" s="61"/>
      <c r="F184" s="61"/>
      <c r="G184" s="61"/>
      <c r="H184" s="61"/>
      <c r="I184" s="61"/>
      <c r="J184" s="61"/>
      <c r="K184" s="61"/>
      <c r="L184" s="61"/>
      <c r="M184" s="61"/>
      <c r="N184" s="61"/>
      <c r="O184" s="61"/>
    </row>
    <row r="185" spans="1:15" ht="12.75">
      <c r="A185" s="61"/>
      <c r="B185" s="61"/>
      <c r="C185" s="61"/>
      <c r="D185" s="61"/>
      <c r="E185" s="61"/>
      <c r="F185" s="61"/>
      <c r="G185" s="61"/>
      <c r="H185" s="61"/>
      <c r="I185" s="61"/>
      <c r="J185" s="61"/>
      <c r="K185" s="61"/>
      <c r="L185" s="61"/>
      <c r="M185" s="61"/>
      <c r="N185" s="61"/>
      <c r="O185" s="61"/>
    </row>
    <row r="186" spans="1:15" ht="12.75">
      <c r="A186" s="61"/>
      <c r="B186" s="61"/>
      <c r="C186" s="61"/>
      <c r="D186" s="61"/>
      <c r="E186" s="61"/>
      <c r="F186" s="61"/>
      <c r="G186" s="61"/>
      <c r="H186" s="61"/>
      <c r="I186" s="61"/>
      <c r="J186" s="61"/>
      <c r="K186" s="61"/>
      <c r="L186" s="61"/>
      <c r="M186" s="61"/>
      <c r="N186" s="61"/>
      <c r="O186" s="61"/>
    </row>
    <row r="187" spans="1:15" ht="12.75">
      <c r="A187" s="61"/>
      <c r="B187" s="61"/>
      <c r="C187" s="61"/>
      <c r="D187" s="61"/>
      <c r="E187" s="61"/>
      <c r="F187" s="61"/>
      <c r="G187" s="61"/>
      <c r="H187" s="61"/>
      <c r="I187" s="61"/>
      <c r="J187" s="61"/>
      <c r="K187" s="61"/>
      <c r="L187" s="61"/>
      <c r="M187" s="61"/>
      <c r="N187" s="61"/>
      <c r="O187" s="61"/>
    </row>
    <row r="188" spans="1:15" ht="12.75">
      <c r="A188" s="61"/>
      <c r="B188" s="61"/>
      <c r="C188" s="61"/>
      <c r="D188" s="61"/>
      <c r="E188" s="61"/>
      <c r="F188" s="61"/>
      <c r="G188" s="61"/>
      <c r="H188" s="61"/>
      <c r="I188" s="61"/>
      <c r="J188" s="61"/>
      <c r="K188" s="61"/>
      <c r="L188" s="61"/>
      <c r="M188" s="61"/>
      <c r="N188" s="61"/>
      <c r="O188" s="61"/>
    </row>
    <row r="189" spans="1:15" ht="12.75">
      <c r="A189" s="61"/>
      <c r="B189" s="61"/>
      <c r="C189" s="61"/>
      <c r="D189" s="61"/>
      <c r="E189" s="61"/>
      <c r="F189" s="61"/>
      <c r="G189" s="61"/>
      <c r="H189" s="61"/>
      <c r="I189" s="61"/>
      <c r="J189" s="61"/>
      <c r="K189" s="61"/>
      <c r="L189" s="61"/>
      <c r="M189" s="61"/>
      <c r="N189" s="61"/>
      <c r="O189" s="61"/>
    </row>
    <row r="190" spans="1:15" ht="12.75">
      <c r="A190" s="61"/>
      <c r="B190" s="61"/>
      <c r="C190" s="61"/>
      <c r="D190" s="61"/>
      <c r="E190" s="61"/>
      <c r="F190" s="61"/>
      <c r="G190" s="61"/>
      <c r="H190" s="61"/>
      <c r="I190" s="61"/>
      <c r="J190" s="61"/>
      <c r="K190" s="61"/>
      <c r="L190" s="61"/>
      <c r="M190" s="61"/>
      <c r="N190" s="61"/>
      <c r="O190" s="61"/>
    </row>
    <row r="191" spans="1:15" ht="12.75">
      <c r="A191" s="61"/>
      <c r="B191" s="61"/>
      <c r="C191" s="61"/>
      <c r="D191" s="61"/>
      <c r="E191" s="61"/>
      <c r="F191" s="61"/>
      <c r="G191" s="61"/>
      <c r="H191" s="61"/>
      <c r="I191" s="61"/>
      <c r="J191" s="61"/>
      <c r="K191" s="61"/>
      <c r="L191" s="61"/>
      <c r="M191" s="61"/>
      <c r="N191" s="61"/>
      <c r="O191" s="61"/>
    </row>
    <row r="192" spans="1:15" ht="12.75">
      <c r="A192" s="61"/>
      <c r="B192" s="61"/>
      <c r="C192" s="61"/>
      <c r="D192" s="61"/>
      <c r="E192" s="61"/>
      <c r="F192" s="61"/>
      <c r="G192" s="61"/>
      <c r="H192" s="61"/>
      <c r="I192" s="61"/>
      <c r="J192" s="61"/>
      <c r="K192" s="61"/>
      <c r="L192" s="61"/>
      <c r="M192" s="61"/>
      <c r="N192" s="61"/>
      <c r="O192" s="61"/>
    </row>
    <row r="193" spans="1:15" ht="12.75">
      <c r="A193" s="61"/>
      <c r="B193" s="61"/>
      <c r="C193" s="61"/>
      <c r="D193" s="61"/>
      <c r="E193" s="61"/>
      <c r="F193" s="61"/>
      <c r="G193" s="61"/>
      <c r="H193" s="61"/>
      <c r="I193" s="61"/>
      <c r="J193" s="61"/>
      <c r="K193" s="61"/>
      <c r="L193" s="61"/>
      <c r="M193" s="61"/>
      <c r="N193" s="61"/>
      <c r="O193" s="61"/>
    </row>
    <row r="194" spans="1:15" ht="12.75">
      <c r="A194" s="61"/>
      <c r="B194" s="61"/>
      <c r="C194" s="61"/>
      <c r="D194" s="61"/>
      <c r="E194" s="61"/>
      <c r="F194" s="61"/>
      <c r="G194" s="61"/>
      <c r="H194" s="61"/>
      <c r="I194" s="61"/>
      <c r="J194" s="61"/>
      <c r="K194" s="61"/>
      <c r="L194" s="61"/>
      <c r="M194" s="61"/>
      <c r="N194" s="61"/>
      <c r="O194" s="61"/>
    </row>
    <row r="195" spans="1:15" ht="12.75">
      <c r="A195" s="61"/>
      <c r="B195" s="61"/>
      <c r="C195" s="61"/>
      <c r="D195" s="61"/>
      <c r="E195" s="61"/>
      <c r="F195" s="61"/>
      <c r="G195" s="61"/>
      <c r="H195" s="61"/>
      <c r="I195" s="61"/>
      <c r="J195" s="61"/>
      <c r="K195" s="61"/>
      <c r="L195" s="61"/>
      <c r="M195" s="61"/>
      <c r="N195" s="61"/>
      <c r="O195" s="61"/>
    </row>
    <row r="196" spans="1:15" ht="12.75">
      <c r="A196" s="61"/>
      <c r="B196" s="61"/>
      <c r="C196" s="61"/>
      <c r="D196" s="61"/>
      <c r="E196" s="61"/>
      <c r="F196" s="61"/>
      <c r="G196" s="61"/>
      <c r="H196" s="61"/>
      <c r="I196" s="61"/>
      <c r="J196" s="61"/>
      <c r="K196" s="61"/>
      <c r="L196" s="61"/>
      <c r="M196" s="61"/>
      <c r="N196" s="61"/>
      <c r="O196" s="61"/>
    </row>
    <row r="197" spans="1:15" ht="12.75">
      <c r="A197" s="61"/>
      <c r="B197" s="61"/>
      <c r="C197" s="61"/>
      <c r="D197" s="61"/>
      <c r="E197" s="61"/>
      <c r="F197" s="61"/>
      <c r="G197" s="61"/>
      <c r="H197" s="61"/>
      <c r="I197" s="61"/>
      <c r="J197" s="61"/>
      <c r="K197" s="61"/>
      <c r="L197" s="61"/>
      <c r="M197" s="61"/>
      <c r="N197" s="61"/>
      <c r="O197" s="61"/>
    </row>
    <row r="198" spans="1:15" ht="12.75">
      <c r="A198" s="61"/>
      <c r="B198" s="61"/>
      <c r="C198" s="61"/>
      <c r="D198" s="61"/>
      <c r="E198" s="61"/>
      <c r="F198" s="61"/>
      <c r="G198" s="61"/>
      <c r="H198" s="61"/>
      <c r="I198" s="61"/>
      <c r="J198" s="61"/>
      <c r="K198" s="61"/>
      <c r="L198" s="61"/>
      <c r="M198" s="61"/>
      <c r="N198" s="61"/>
      <c r="O198" s="61"/>
    </row>
    <row r="199" spans="1:15" ht="12.75">
      <c r="A199" s="61"/>
      <c r="B199" s="61"/>
      <c r="C199" s="61"/>
      <c r="D199" s="61"/>
      <c r="E199" s="61"/>
      <c r="F199" s="61"/>
      <c r="G199" s="61"/>
      <c r="H199" s="61"/>
      <c r="I199" s="61"/>
      <c r="J199" s="61"/>
      <c r="K199" s="61"/>
      <c r="L199" s="61"/>
      <c r="M199" s="61"/>
      <c r="N199" s="61"/>
      <c r="O199" s="61"/>
    </row>
    <row r="200" spans="1:15" ht="12.75">
      <c r="A200" s="61"/>
      <c r="B200" s="61"/>
      <c r="C200" s="61"/>
      <c r="D200" s="61"/>
      <c r="E200" s="61"/>
      <c r="F200" s="61"/>
      <c r="G200" s="61"/>
      <c r="H200" s="61"/>
      <c r="I200" s="61"/>
      <c r="J200" s="61"/>
      <c r="K200" s="61"/>
      <c r="L200" s="61"/>
      <c r="M200" s="61"/>
      <c r="N200" s="61"/>
      <c r="O200" s="61"/>
    </row>
    <row r="201" spans="1:15" ht="12.75">
      <c r="A201" s="61"/>
      <c r="B201" s="61"/>
      <c r="C201" s="61"/>
      <c r="D201" s="61"/>
      <c r="E201" s="61"/>
      <c r="F201" s="61"/>
      <c r="G201" s="61"/>
      <c r="H201" s="61"/>
      <c r="I201" s="61"/>
      <c r="J201" s="61"/>
      <c r="K201" s="61"/>
      <c r="L201" s="61"/>
      <c r="M201" s="61"/>
      <c r="N201" s="61"/>
      <c r="O201" s="61"/>
    </row>
    <row r="202" spans="1:15" ht="12.75">
      <c r="A202" s="61"/>
      <c r="B202" s="61"/>
      <c r="C202" s="61"/>
      <c r="D202" s="61"/>
      <c r="E202" s="61"/>
      <c r="F202" s="61"/>
      <c r="G202" s="61"/>
      <c r="H202" s="61"/>
      <c r="I202" s="61"/>
      <c r="J202" s="61"/>
      <c r="K202" s="61"/>
      <c r="L202" s="61"/>
      <c r="M202" s="61"/>
      <c r="N202" s="61"/>
      <c r="O202" s="61"/>
    </row>
    <row r="203" spans="1:15" ht="12.75">
      <c r="A203" s="61"/>
      <c r="B203" s="61"/>
      <c r="C203" s="61"/>
      <c r="D203" s="61"/>
      <c r="E203" s="61"/>
      <c r="F203" s="61"/>
      <c r="G203" s="61"/>
      <c r="H203" s="61"/>
      <c r="I203" s="61"/>
      <c r="J203" s="61"/>
      <c r="K203" s="61"/>
      <c r="L203" s="61"/>
      <c r="M203" s="61"/>
      <c r="N203" s="61"/>
      <c r="O203" s="61"/>
    </row>
    <row r="204" spans="1:15" ht="12.75">
      <c r="A204" s="61"/>
      <c r="B204" s="61"/>
      <c r="C204" s="61"/>
      <c r="D204" s="61"/>
      <c r="E204" s="61"/>
      <c r="F204" s="61"/>
      <c r="G204" s="61"/>
      <c r="H204" s="61"/>
      <c r="I204" s="61"/>
      <c r="J204" s="61"/>
      <c r="K204" s="61"/>
      <c r="L204" s="61"/>
      <c r="M204" s="61"/>
      <c r="N204" s="61"/>
      <c r="O204" s="61"/>
    </row>
    <row r="205" spans="1:15" ht="12.75">
      <c r="A205" s="61"/>
      <c r="B205" s="61"/>
      <c r="C205" s="61"/>
      <c r="D205" s="61"/>
      <c r="E205" s="61"/>
      <c r="F205" s="61"/>
      <c r="G205" s="61"/>
      <c r="H205" s="61"/>
      <c r="I205" s="61"/>
      <c r="J205" s="61"/>
      <c r="K205" s="61"/>
      <c r="L205" s="61"/>
      <c r="M205" s="61"/>
      <c r="N205" s="61"/>
      <c r="O205" s="61"/>
    </row>
    <row r="206" spans="1:15" ht="12.75">
      <c r="A206" s="61"/>
      <c r="B206" s="61"/>
      <c r="C206" s="61"/>
      <c r="D206" s="61"/>
      <c r="E206" s="61"/>
      <c r="F206" s="61"/>
      <c r="G206" s="61"/>
      <c r="H206" s="61"/>
      <c r="I206" s="61"/>
      <c r="J206" s="61"/>
      <c r="K206" s="61"/>
      <c r="L206" s="61"/>
      <c r="M206" s="61"/>
      <c r="N206" s="61"/>
      <c r="O206" s="61"/>
    </row>
    <row r="207" spans="1:15" ht="12.75">
      <c r="A207" s="61"/>
      <c r="B207" s="61"/>
      <c r="C207" s="61"/>
      <c r="D207" s="61"/>
      <c r="E207" s="61"/>
      <c r="F207" s="61"/>
      <c r="G207" s="61"/>
      <c r="H207" s="61"/>
      <c r="I207" s="61"/>
      <c r="J207" s="61"/>
      <c r="K207" s="61"/>
      <c r="L207" s="61"/>
      <c r="M207" s="61"/>
      <c r="N207" s="61"/>
      <c r="O207" s="61"/>
    </row>
    <row r="208" spans="1:15" ht="12.75">
      <c r="A208" s="61"/>
      <c r="B208" s="61"/>
      <c r="C208" s="61"/>
      <c r="D208" s="61"/>
      <c r="E208" s="61"/>
      <c r="F208" s="61"/>
      <c r="G208" s="61"/>
      <c r="H208" s="61"/>
      <c r="I208" s="61"/>
      <c r="J208" s="61"/>
      <c r="K208" s="61"/>
      <c r="L208" s="61"/>
      <c r="M208" s="61"/>
      <c r="N208" s="61"/>
      <c r="O208" s="61"/>
    </row>
    <row r="209" spans="1:15" ht="12.75">
      <c r="A209" s="61"/>
      <c r="B209" s="61"/>
      <c r="C209" s="61"/>
      <c r="D209" s="61"/>
      <c r="E209" s="61"/>
      <c r="F209" s="61"/>
      <c r="G209" s="61"/>
      <c r="H209" s="61"/>
      <c r="I209" s="61"/>
      <c r="J209" s="61"/>
      <c r="K209" s="61"/>
      <c r="L209" s="61"/>
      <c r="M209" s="61"/>
      <c r="N209" s="61"/>
      <c r="O209" s="61"/>
    </row>
    <row r="210" spans="1:15" ht="12.75">
      <c r="A210" s="61"/>
      <c r="B210" s="61"/>
      <c r="C210" s="61"/>
      <c r="D210" s="61"/>
      <c r="E210" s="61"/>
      <c r="F210" s="61"/>
      <c r="G210" s="61"/>
      <c r="H210" s="61"/>
      <c r="I210" s="61"/>
      <c r="J210" s="61"/>
      <c r="K210" s="61"/>
      <c r="L210" s="61"/>
      <c r="M210" s="61"/>
      <c r="N210" s="61"/>
      <c r="O210" s="61"/>
    </row>
    <row r="211" spans="1:15" ht="12.75">
      <c r="A211" s="61"/>
      <c r="B211" s="61"/>
      <c r="C211" s="61"/>
      <c r="D211" s="61"/>
      <c r="E211" s="61"/>
      <c r="F211" s="61"/>
      <c r="G211" s="61"/>
      <c r="H211" s="61"/>
      <c r="I211" s="61"/>
      <c r="J211" s="61"/>
      <c r="K211" s="61"/>
      <c r="L211" s="61"/>
      <c r="M211" s="61"/>
      <c r="N211" s="61"/>
      <c r="O211" s="61"/>
    </row>
    <row r="212" spans="1:15" ht="12.75">
      <c r="A212" s="61"/>
      <c r="B212" s="61"/>
      <c r="C212" s="61"/>
      <c r="D212" s="61"/>
      <c r="E212" s="61"/>
      <c r="F212" s="61"/>
      <c r="G212" s="61"/>
      <c r="H212" s="61"/>
      <c r="I212" s="61"/>
      <c r="J212" s="61"/>
      <c r="K212" s="61"/>
      <c r="L212" s="61"/>
      <c r="M212" s="61"/>
      <c r="N212" s="61"/>
      <c r="O212" s="61"/>
    </row>
    <row r="213" spans="1:15" ht="12.75">
      <c r="A213" s="61"/>
      <c r="B213" s="61"/>
      <c r="C213" s="61"/>
      <c r="D213" s="61"/>
      <c r="E213" s="61"/>
      <c r="F213" s="61"/>
      <c r="G213" s="61"/>
      <c r="H213" s="61"/>
      <c r="I213" s="61"/>
      <c r="J213" s="61"/>
      <c r="K213" s="61"/>
      <c r="L213" s="61"/>
      <c r="M213" s="61"/>
      <c r="N213" s="61"/>
      <c r="O213" s="61"/>
    </row>
    <row r="214" spans="1:15" ht="12.75">
      <c r="A214" s="61"/>
      <c r="B214" s="61"/>
      <c r="C214" s="61"/>
      <c r="D214" s="61"/>
      <c r="E214" s="61"/>
      <c r="F214" s="61"/>
      <c r="G214" s="61"/>
      <c r="H214" s="61"/>
      <c r="I214" s="61"/>
      <c r="J214" s="61"/>
      <c r="K214" s="61"/>
      <c r="L214" s="61"/>
      <c r="M214" s="61"/>
      <c r="N214" s="61"/>
      <c r="O214" s="61"/>
    </row>
    <row r="215" spans="1:15" ht="12.75">
      <c r="A215" s="61"/>
      <c r="B215" s="61"/>
      <c r="C215" s="61"/>
      <c r="D215" s="61"/>
      <c r="E215" s="61"/>
      <c r="F215" s="61"/>
      <c r="G215" s="61"/>
      <c r="H215" s="61"/>
      <c r="I215" s="61"/>
      <c r="J215" s="61"/>
      <c r="K215" s="61"/>
      <c r="L215" s="61"/>
      <c r="M215" s="61"/>
      <c r="N215" s="61"/>
      <c r="O215" s="61"/>
    </row>
    <row r="216" spans="1:15" ht="12.75">
      <c r="A216" s="61"/>
      <c r="B216" s="61"/>
      <c r="C216" s="61"/>
      <c r="D216" s="61"/>
      <c r="E216" s="61"/>
      <c r="F216" s="61"/>
      <c r="G216" s="61"/>
      <c r="H216" s="61"/>
      <c r="I216" s="61"/>
      <c r="J216" s="61"/>
      <c r="K216" s="61"/>
      <c r="L216" s="61"/>
      <c r="M216" s="61"/>
      <c r="N216" s="61"/>
      <c r="O216" s="61"/>
    </row>
    <row r="217" spans="1:15" ht="12.75">
      <c r="A217" s="61"/>
      <c r="B217" s="61"/>
      <c r="C217" s="61"/>
      <c r="D217" s="61"/>
      <c r="E217" s="61"/>
      <c r="F217" s="61"/>
      <c r="G217" s="61"/>
      <c r="H217" s="61"/>
      <c r="I217" s="61"/>
      <c r="J217" s="61"/>
      <c r="K217" s="61"/>
      <c r="L217" s="61"/>
      <c r="M217" s="61"/>
      <c r="N217" s="61"/>
      <c r="O217" s="61"/>
    </row>
    <row r="218" spans="1:15" ht="12.75">
      <c r="A218" s="61"/>
      <c r="B218" s="61"/>
      <c r="C218" s="61"/>
      <c r="D218" s="61"/>
      <c r="E218" s="61"/>
      <c r="F218" s="61"/>
      <c r="G218" s="61"/>
      <c r="H218" s="61"/>
      <c r="I218" s="61"/>
      <c r="J218" s="61"/>
      <c r="K218" s="61"/>
      <c r="L218" s="61"/>
      <c r="M218" s="61"/>
      <c r="N218" s="61"/>
      <c r="O218" s="61"/>
    </row>
    <row r="219" spans="1:15" ht="12.75">
      <c r="A219" s="61"/>
      <c r="B219" s="61"/>
      <c r="C219" s="61"/>
      <c r="D219" s="61"/>
      <c r="E219" s="61"/>
      <c r="F219" s="61"/>
      <c r="G219" s="61"/>
      <c r="H219" s="61"/>
      <c r="I219" s="61"/>
      <c r="J219" s="61"/>
      <c r="K219" s="61"/>
      <c r="L219" s="61"/>
      <c r="M219" s="61"/>
      <c r="N219" s="61"/>
      <c r="O219" s="61"/>
    </row>
    <row r="220" spans="1:15" ht="12.75">
      <c r="A220" s="61"/>
      <c r="B220" s="61"/>
      <c r="C220" s="61"/>
      <c r="D220" s="61"/>
      <c r="E220" s="61"/>
      <c r="F220" s="61"/>
      <c r="G220" s="61"/>
      <c r="H220" s="61"/>
      <c r="I220" s="61"/>
      <c r="J220" s="61"/>
      <c r="K220" s="61"/>
      <c r="L220" s="61"/>
      <c r="M220" s="61"/>
      <c r="N220" s="61"/>
      <c r="O220" s="61"/>
    </row>
    <row r="221" spans="1:15" ht="12.75">
      <c r="A221" s="61"/>
      <c r="B221" s="61"/>
      <c r="C221" s="61"/>
      <c r="D221" s="61"/>
      <c r="E221" s="61"/>
      <c r="F221" s="61"/>
      <c r="G221" s="61"/>
      <c r="H221" s="61"/>
      <c r="I221" s="61"/>
      <c r="J221" s="61"/>
      <c r="K221" s="61"/>
      <c r="L221" s="61"/>
      <c r="M221" s="61"/>
      <c r="N221" s="61"/>
      <c r="O221" s="61"/>
    </row>
    <row r="222" spans="1:15" ht="12.75">
      <c r="A222" s="61"/>
      <c r="B222" s="61"/>
      <c r="C222" s="61"/>
      <c r="D222" s="61"/>
      <c r="E222" s="61"/>
      <c r="F222" s="61"/>
      <c r="G222" s="61"/>
      <c r="H222" s="61"/>
      <c r="I222" s="61"/>
      <c r="J222" s="61"/>
      <c r="K222" s="61"/>
      <c r="L222" s="61"/>
      <c r="M222" s="61"/>
      <c r="N222" s="61"/>
      <c r="O222" s="61"/>
    </row>
    <row r="223" spans="1:15" ht="12.75">
      <c r="A223" s="61"/>
      <c r="B223" s="61"/>
      <c r="C223" s="61"/>
      <c r="D223" s="61"/>
      <c r="E223" s="61"/>
      <c r="F223" s="61"/>
      <c r="G223" s="61"/>
      <c r="H223" s="61"/>
      <c r="I223" s="61"/>
      <c r="J223" s="61"/>
      <c r="K223" s="61"/>
      <c r="L223" s="61"/>
      <c r="M223" s="61"/>
      <c r="N223" s="61"/>
      <c r="O223" s="61"/>
    </row>
    <row r="224" spans="1:15" ht="12.75">
      <c r="A224" s="61"/>
      <c r="B224" s="61"/>
      <c r="C224" s="61"/>
      <c r="D224" s="61"/>
      <c r="E224" s="61"/>
      <c r="F224" s="61"/>
      <c r="G224" s="61"/>
      <c r="H224" s="61"/>
      <c r="I224" s="61"/>
      <c r="J224" s="61"/>
      <c r="K224" s="61"/>
      <c r="L224" s="61"/>
      <c r="M224" s="61"/>
      <c r="N224" s="61"/>
      <c r="O224" s="61"/>
    </row>
    <row r="225" spans="1:15" ht="12.75">
      <c r="A225" s="61"/>
      <c r="B225" s="61"/>
      <c r="C225" s="61"/>
      <c r="D225" s="61"/>
      <c r="E225" s="61"/>
      <c r="F225" s="61"/>
      <c r="G225" s="61"/>
      <c r="H225" s="61"/>
      <c r="I225" s="61"/>
      <c r="J225" s="61"/>
      <c r="K225" s="61"/>
      <c r="L225" s="61"/>
      <c r="M225" s="61"/>
      <c r="N225" s="61"/>
      <c r="O225" s="61"/>
    </row>
    <row r="226" spans="1:15" ht="12.75">
      <c r="A226" s="61"/>
      <c r="B226" s="61"/>
      <c r="C226" s="61"/>
      <c r="D226" s="61"/>
      <c r="E226" s="61"/>
      <c r="F226" s="61"/>
      <c r="G226" s="61"/>
      <c r="H226" s="61"/>
      <c r="I226" s="61"/>
      <c r="J226" s="61"/>
      <c r="K226" s="61"/>
      <c r="L226" s="61"/>
      <c r="M226" s="61"/>
      <c r="N226" s="61"/>
      <c r="O226" s="61"/>
    </row>
    <row r="227" spans="1:15" ht="12.75">
      <c r="A227" s="61"/>
      <c r="B227" s="61"/>
      <c r="C227" s="61"/>
      <c r="D227" s="61"/>
      <c r="E227" s="61"/>
      <c r="F227" s="61"/>
      <c r="G227" s="61"/>
      <c r="H227" s="61"/>
      <c r="I227" s="61"/>
      <c r="J227" s="61"/>
      <c r="K227" s="61"/>
      <c r="L227" s="61"/>
      <c r="M227" s="61"/>
      <c r="N227" s="61"/>
      <c r="O227" s="61"/>
    </row>
    <row r="228" spans="1:15" ht="12.75">
      <c r="A228" s="61"/>
      <c r="B228" s="61"/>
      <c r="C228" s="61"/>
      <c r="D228" s="61"/>
      <c r="E228" s="61"/>
      <c r="F228" s="61"/>
      <c r="G228" s="61"/>
      <c r="H228" s="61"/>
      <c r="I228" s="61"/>
      <c r="J228" s="61"/>
      <c r="K228" s="61"/>
      <c r="L228" s="61"/>
      <c r="M228" s="61"/>
      <c r="N228" s="61"/>
      <c r="O228" s="61"/>
    </row>
    <row r="229" spans="1:15" ht="12.75">
      <c r="A229" s="61"/>
      <c r="B229" s="61"/>
      <c r="C229" s="61"/>
      <c r="D229" s="61"/>
      <c r="E229" s="61"/>
      <c r="F229" s="61"/>
      <c r="G229" s="61"/>
      <c r="H229" s="61"/>
      <c r="I229" s="61"/>
      <c r="J229" s="61"/>
      <c r="K229" s="61"/>
      <c r="L229" s="61"/>
      <c r="M229" s="61"/>
      <c r="N229" s="61"/>
      <c r="O229" s="61"/>
    </row>
    <row r="230" spans="1:15" ht="12.75">
      <c r="A230" s="61"/>
      <c r="B230" s="61"/>
      <c r="C230" s="61"/>
      <c r="D230" s="61"/>
      <c r="E230" s="61"/>
      <c r="F230" s="61"/>
      <c r="G230" s="61"/>
      <c r="H230" s="61"/>
      <c r="I230" s="61"/>
      <c r="J230" s="61"/>
      <c r="K230" s="61"/>
      <c r="L230" s="61"/>
      <c r="M230" s="61"/>
      <c r="N230" s="61"/>
      <c r="O230" s="61"/>
    </row>
    <row r="231" spans="1:15" ht="12.75">
      <c r="A231" s="61"/>
      <c r="B231" s="61"/>
      <c r="C231" s="61"/>
      <c r="D231" s="61"/>
      <c r="E231" s="61"/>
      <c r="F231" s="61"/>
      <c r="G231" s="61"/>
      <c r="H231" s="61"/>
      <c r="I231" s="61"/>
      <c r="J231" s="61"/>
      <c r="K231" s="61"/>
      <c r="L231" s="61"/>
      <c r="M231" s="61"/>
      <c r="N231" s="61"/>
      <c r="O231" s="61"/>
    </row>
    <row r="232" spans="1:15" ht="12.75">
      <c r="A232" s="61"/>
      <c r="B232" s="61"/>
      <c r="C232" s="61"/>
      <c r="D232" s="61"/>
      <c r="E232" s="61"/>
      <c r="F232" s="61"/>
      <c r="G232" s="61"/>
      <c r="H232" s="61"/>
      <c r="I232" s="61"/>
      <c r="J232" s="61"/>
      <c r="K232" s="61"/>
      <c r="L232" s="61"/>
      <c r="M232" s="61"/>
      <c r="N232" s="61"/>
      <c r="O232" s="61"/>
    </row>
    <row r="233" spans="1:15" ht="12.75">
      <c r="A233" s="61"/>
      <c r="B233" s="61"/>
      <c r="C233" s="61"/>
      <c r="D233" s="61"/>
      <c r="E233" s="61"/>
      <c r="F233" s="61"/>
      <c r="G233" s="61"/>
      <c r="H233" s="61"/>
      <c r="I233" s="61"/>
      <c r="J233" s="61"/>
      <c r="K233" s="61"/>
      <c r="L233" s="61"/>
      <c r="M233" s="61"/>
      <c r="N233" s="61"/>
      <c r="O233" s="61"/>
    </row>
    <row r="234" spans="1:15" ht="12.75">
      <c r="A234" s="61"/>
      <c r="B234" s="61"/>
      <c r="C234" s="61"/>
      <c r="D234" s="61"/>
      <c r="E234" s="61"/>
      <c r="F234" s="61"/>
      <c r="G234" s="61"/>
      <c r="H234" s="61"/>
      <c r="I234" s="61"/>
      <c r="J234" s="61"/>
      <c r="K234" s="61"/>
      <c r="L234" s="61"/>
      <c r="M234" s="61"/>
      <c r="N234" s="61"/>
      <c r="O234" s="61"/>
    </row>
    <row r="235" spans="1:15" ht="12.75">
      <c r="A235" s="61"/>
      <c r="B235" s="61"/>
      <c r="C235" s="61"/>
      <c r="D235" s="61"/>
      <c r="E235" s="61"/>
      <c r="F235" s="61"/>
      <c r="G235" s="61"/>
      <c r="H235" s="61"/>
      <c r="I235" s="61"/>
      <c r="J235" s="61"/>
      <c r="K235" s="61"/>
      <c r="L235" s="61"/>
      <c r="M235" s="61"/>
      <c r="N235" s="61"/>
      <c r="O235" s="61"/>
    </row>
    <row r="236" spans="1:15" ht="12.75">
      <c r="A236" s="61"/>
      <c r="B236" s="61"/>
      <c r="C236" s="61"/>
      <c r="D236" s="61"/>
      <c r="E236" s="61"/>
      <c r="F236" s="61"/>
      <c r="G236" s="61"/>
      <c r="H236" s="61"/>
      <c r="I236" s="61"/>
      <c r="J236" s="61"/>
      <c r="K236" s="61"/>
      <c r="L236" s="61"/>
      <c r="M236" s="61"/>
      <c r="N236" s="61"/>
      <c r="O236" s="61"/>
    </row>
    <row r="237" spans="1:15" ht="12.75">
      <c r="A237" s="61"/>
      <c r="B237" s="61"/>
      <c r="C237" s="61"/>
      <c r="D237" s="61"/>
      <c r="E237" s="61"/>
      <c r="F237" s="61"/>
      <c r="G237" s="61"/>
      <c r="H237" s="61"/>
      <c r="I237" s="61"/>
      <c r="J237" s="61"/>
      <c r="K237" s="61"/>
      <c r="L237" s="61"/>
      <c r="M237" s="61"/>
      <c r="N237" s="61"/>
      <c r="O237" s="61"/>
    </row>
    <row r="238" spans="1:15" ht="12.75">
      <c r="A238" s="61"/>
      <c r="B238" s="61"/>
      <c r="C238" s="61"/>
      <c r="D238" s="61"/>
      <c r="E238" s="61"/>
      <c r="F238" s="61"/>
      <c r="G238" s="61"/>
      <c r="H238" s="61"/>
      <c r="I238" s="61"/>
      <c r="J238" s="61"/>
      <c r="K238" s="61"/>
      <c r="L238" s="61"/>
      <c r="M238" s="61"/>
      <c r="N238" s="61"/>
      <c r="O238" s="61"/>
    </row>
    <row r="239" spans="1:15" ht="12.75">
      <c r="A239" s="61"/>
      <c r="B239" s="61"/>
      <c r="C239" s="61"/>
      <c r="D239" s="61"/>
      <c r="E239" s="61"/>
      <c r="F239" s="61"/>
      <c r="G239" s="61"/>
      <c r="H239" s="61"/>
      <c r="I239" s="61"/>
      <c r="J239" s="61"/>
      <c r="K239" s="61"/>
      <c r="L239" s="61"/>
      <c r="M239" s="61"/>
      <c r="N239" s="61"/>
      <c r="O239" s="61"/>
    </row>
    <row r="240" spans="1:15" ht="12.75">
      <c r="A240" s="61"/>
      <c r="B240" s="61"/>
      <c r="C240" s="61"/>
      <c r="D240" s="61"/>
      <c r="E240" s="61"/>
      <c r="F240" s="61"/>
      <c r="G240" s="61"/>
      <c r="H240" s="61"/>
      <c r="I240" s="61"/>
      <c r="J240" s="61"/>
      <c r="K240" s="61"/>
      <c r="L240" s="61"/>
      <c r="M240" s="61"/>
      <c r="N240" s="61"/>
      <c r="O240" s="61"/>
    </row>
    <row r="241" spans="1:15" ht="12.75">
      <c r="A241" s="61"/>
      <c r="B241" s="61"/>
      <c r="C241" s="61"/>
      <c r="D241" s="61"/>
      <c r="E241" s="61"/>
      <c r="F241" s="61"/>
      <c r="G241" s="61"/>
      <c r="H241" s="61"/>
      <c r="I241" s="61"/>
      <c r="J241" s="61"/>
      <c r="K241" s="61"/>
      <c r="L241" s="61"/>
      <c r="M241" s="61"/>
      <c r="N241" s="61"/>
      <c r="O241" s="61"/>
    </row>
    <row r="242" spans="1:15" ht="12.75">
      <c r="A242" s="61"/>
      <c r="B242" s="61"/>
      <c r="C242" s="61"/>
      <c r="D242" s="61"/>
      <c r="E242" s="61"/>
      <c r="F242" s="61"/>
      <c r="G242" s="61"/>
      <c r="H242" s="61"/>
      <c r="I242" s="61"/>
      <c r="J242" s="61"/>
      <c r="K242" s="61"/>
      <c r="L242" s="61"/>
      <c r="M242" s="61"/>
      <c r="N242" s="61"/>
      <c r="O242" s="61"/>
    </row>
    <row r="243" spans="1:15" ht="12.75">
      <c r="A243" s="61"/>
      <c r="B243" s="61"/>
      <c r="C243" s="61"/>
      <c r="D243" s="61"/>
      <c r="E243" s="61"/>
      <c r="F243" s="61"/>
      <c r="G243" s="61"/>
      <c r="H243" s="61"/>
      <c r="I243" s="61"/>
      <c r="J243" s="61"/>
      <c r="K243" s="61"/>
      <c r="L243" s="61"/>
      <c r="M243" s="61"/>
      <c r="N243" s="61"/>
      <c r="O243" s="61"/>
    </row>
    <row r="244" spans="1:15" ht="12.75">
      <c r="A244" s="61"/>
      <c r="B244" s="61"/>
      <c r="C244" s="61"/>
      <c r="D244" s="61"/>
      <c r="E244" s="61"/>
      <c r="F244" s="61"/>
      <c r="G244" s="61"/>
      <c r="H244" s="61"/>
      <c r="I244" s="61"/>
      <c r="J244" s="61"/>
      <c r="K244" s="61"/>
      <c r="L244" s="61"/>
      <c r="M244" s="61"/>
      <c r="N244" s="61"/>
      <c r="O244" s="61"/>
    </row>
    <row r="245" spans="1:15" ht="12.75">
      <c r="A245" s="61"/>
      <c r="B245" s="61"/>
      <c r="C245" s="61"/>
      <c r="D245" s="61"/>
      <c r="E245" s="61"/>
      <c r="F245" s="61"/>
      <c r="G245" s="61"/>
      <c r="H245" s="61"/>
      <c r="I245" s="61"/>
      <c r="J245" s="61"/>
      <c r="K245" s="61"/>
      <c r="L245" s="61"/>
      <c r="M245" s="61"/>
      <c r="N245" s="61"/>
      <c r="O245" s="61"/>
    </row>
    <row r="246" spans="1:15" ht="12.75">
      <c r="A246" s="61"/>
      <c r="B246" s="61"/>
      <c r="C246" s="61"/>
      <c r="D246" s="61"/>
      <c r="E246" s="61"/>
      <c r="F246" s="61"/>
      <c r="G246" s="61"/>
      <c r="H246" s="61"/>
      <c r="I246" s="61"/>
      <c r="J246" s="61"/>
      <c r="K246" s="61"/>
      <c r="L246" s="61"/>
      <c r="M246" s="61"/>
      <c r="N246" s="61"/>
      <c r="O246" s="61"/>
    </row>
    <row r="247" spans="1:15" ht="12.75">
      <c r="A247" s="61"/>
      <c r="B247" s="61"/>
      <c r="C247" s="61"/>
      <c r="D247" s="61"/>
      <c r="E247" s="61"/>
      <c r="F247" s="61"/>
      <c r="G247" s="61"/>
      <c r="H247" s="61"/>
      <c r="I247" s="61"/>
      <c r="J247" s="61"/>
      <c r="K247" s="61"/>
      <c r="L247" s="61"/>
      <c r="M247" s="61"/>
      <c r="N247" s="61"/>
      <c r="O247" s="61"/>
    </row>
    <row r="248" spans="1:15" ht="12.75">
      <c r="A248" s="61"/>
      <c r="B248" s="61"/>
      <c r="C248" s="61"/>
      <c r="D248" s="61"/>
      <c r="E248" s="61"/>
      <c r="F248" s="61"/>
      <c r="G248" s="61"/>
      <c r="H248" s="61"/>
      <c r="I248" s="61"/>
      <c r="J248" s="61"/>
      <c r="K248" s="61"/>
      <c r="L248" s="61"/>
      <c r="M248" s="61"/>
      <c r="N248" s="61"/>
      <c r="O248" s="61"/>
    </row>
    <row r="249" spans="1:15" ht="12.75">
      <c r="A249" s="61"/>
      <c r="B249" s="61"/>
      <c r="C249" s="61"/>
      <c r="D249" s="61"/>
      <c r="E249" s="61"/>
      <c r="F249" s="61"/>
      <c r="G249" s="61"/>
      <c r="H249" s="61"/>
      <c r="I249" s="61"/>
      <c r="J249" s="61"/>
      <c r="K249" s="61"/>
      <c r="L249" s="61"/>
      <c r="M249" s="61"/>
      <c r="N249" s="61"/>
      <c r="O249" s="61"/>
    </row>
    <row r="250" spans="1:15" ht="12.75">
      <c r="A250" s="61"/>
      <c r="B250" s="61"/>
      <c r="C250" s="61"/>
      <c r="D250" s="61"/>
      <c r="E250" s="61"/>
      <c r="F250" s="61"/>
      <c r="G250" s="61"/>
      <c r="H250" s="61"/>
      <c r="I250" s="61"/>
      <c r="J250" s="61"/>
      <c r="K250" s="61"/>
      <c r="L250" s="61"/>
      <c r="M250" s="61"/>
      <c r="N250" s="61"/>
      <c r="O250" s="61"/>
    </row>
    <row r="251" spans="1:15" ht="12.75">
      <c r="A251" s="61"/>
      <c r="B251" s="61"/>
      <c r="C251" s="61"/>
      <c r="D251" s="61"/>
      <c r="E251" s="61"/>
      <c r="F251" s="61"/>
      <c r="G251" s="61"/>
      <c r="H251" s="61"/>
      <c r="I251" s="61"/>
      <c r="J251" s="61"/>
      <c r="K251" s="61"/>
      <c r="L251" s="61"/>
      <c r="M251" s="61"/>
      <c r="N251" s="61"/>
      <c r="O251" s="61"/>
    </row>
    <row r="252" spans="1:15" ht="12.75">
      <c r="A252" s="61"/>
      <c r="B252" s="61"/>
      <c r="C252" s="61"/>
      <c r="D252" s="61"/>
      <c r="E252" s="61"/>
      <c r="F252" s="61"/>
      <c r="G252" s="61"/>
      <c r="H252" s="61"/>
      <c r="I252" s="61"/>
      <c r="J252" s="61"/>
      <c r="K252" s="61"/>
      <c r="L252" s="61"/>
      <c r="M252" s="61"/>
      <c r="N252" s="61"/>
      <c r="O252" s="61"/>
    </row>
    <row r="253" spans="1:15" ht="12.75">
      <c r="A253" s="61"/>
      <c r="B253" s="61"/>
      <c r="C253" s="61"/>
      <c r="D253" s="61"/>
      <c r="E253" s="61"/>
      <c r="F253" s="61"/>
      <c r="G253" s="61"/>
      <c r="H253" s="61"/>
      <c r="I253" s="61"/>
      <c r="J253" s="61"/>
      <c r="K253" s="61"/>
      <c r="L253" s="61"/>
      <c r="M253" s="61"/>
      <c r="N253" s="61"/>
      <c r="O253" s="61"/>
    </row>
    <row r="254" spans="1:15" ht="12.75">
      <c r="A254" s="61"/>
      <c r="B254" s="61"/>
      <c r="C254" s="61"/>
      <c r="D254" s="61"/>
      <c r="E254" s="61"/>
      <c r="F254" s="61"/>
      <c r="G254" s="61"/>
      <c r="H254" s="61"/>
      <c r="I254" s="61"/>
      <c r="J254" s="61"/>
      <c r="K254" s="61"/>
      <c r="L254" s="61"/>
      <c r="M254" s="61"/>
      <c r="N254" s="61"/>
      <c r="O254" s="61"/>
    </row>
    <row r="255" spans="1:15" ht="12.75">
      <c r="A255" s="61"/>
      <c r="B255" s="61"/>
      <c r="C255" s="61"/>
      <c r="D255" s="61"/>
      <c r="E255" s="61"/>
      <c r="F255" s="61"/>
      <c r="G255" s="61"/>
      <c r="H255" s="61"/>
      <c r="I255" s="61"/>
      <c r="J255" s="61"/>
      <c r="K255" s="61"/>
      <c r="L255" s="61"/>
      <c r="M255" s="61"/>
      <c r="N255" s="61"/>
      <c r="O255" s="61"/>
    </row>
    <row r="256" spans="1:15" ht="12.75">
      <c r="A256" s="61"/>
      <c r="B256" s="61"/>
      <c r="C256" s="61"/>
      <c r="D256" s="61"/>
      <c r="E256" s="61"/>
      <c r="F256" s="61"/>
      <c r="G256" s="61"/>
      <c r="H256" s="61"/>
      <c r="I256" s="61"/>
      <c r="J256" s="61"/>
      <c r="K256" s="61"/>
      <c r="L256" s="61"/>
      <c r="M256" s="61"/>
      <c r="N256" s="61"/>
      <c r="O256" s="61"/>
    </row>
    <row r="257" spans="1:15" ht="12.75">
      <c r="A257" s="61"/>
      <c r="B257" s="61"/>
      <c r="C257" s="61"/>
      <c r="D257" s="61"/>
      <c r="E257" s="61"/>
      <c r="F257" s="61"/>
      <c r="G257" s="61"/>
      <c r="H257" s="61"/>
      <c r="I257" s="61"/>
      <c r="J257" s="61"/>
      <c r="K257" s="61"/>
      <c r="L257" s="61"/>
      <c r="M257" s="61"/>
      <c r="N257" s="61"/>
      <c r="O257" s="61"/>
    </row>
    <row r="258" spans="1:15" ht="12.75">
      <c r="A258" s="61"/>
      <c r="B258" s="61"/>
      <c r="C258" s="61"/>
      <c r="D258" s="61"/>
      <c r="E258" s="61"/>
      <c r="F258" s="61"/>
      <c r="G258" s="61"/>
      <c r="H258" s="61"/>
      <c r="I258" s="61"/>
      <c r="J258" s="61"/>
      <c r="K258" s="61"/>
      <c r="L258" s="61"/>
      <c r="M258" s="61"/>
      <c r="N258" s="61"/>
      <c r="O258" s="61"/>
    </row>
    <row r="259" spans="1:15" ht="12.75">
      <c r="A259" s="61"/>
      <c r="B259" s="61"/>
      <c r="C259" s="61"/>
      <c r="D259" s="61"/>
      <c r="E259" s="61"/>
      <c r="F259" s="61"/>
      <c r="G259" s="61"/>
      <c r="H259" s="61"/>
      <c r="I259" s="61"/>
      <c r="J259" s="61"/>
      <c r="K259" s="61"/>
      <c r="L259" s="61"/>
      <c r="M259" s="61"/>
      <c r="N259" s="61"/>
      <c r="O259" s="61"/>
    </row>
    <row r="260" spans="1:15" ht="12.75">
      <c r="A260" s="61"/>
      <c r="B260" s="61"/>
      <c r="C260" s="61"/>
      <c r="D260" s="61"/>
      <c r="E260" s="61"/>
      <c r="F260" s="61"/>
      <c r="G260" s="61"/>
      <c r="H260" s="61"/>
      <c r="I260" s="61"/>
      <c r="J260" s="61"/>
      <c r="K260" s="61"/>
      <c r="L260" s="61"/>
      <c r="M260" s="61"/>
      <c r="N260" s="61"/>
      <c r="O260" s="61"/>
    </row>
    <row r="261" spans="1:15" ht="12.75">
      <c r="A261" s="61"/>
      <c r="B261" s="61"/>
      <c r="C261" s="61"/>
      <c r="D261" s="61"/>
      <c r="E261" s="61"/>
      <c r="F261" s="61"/>
      <c r="G261" s="61"/>
      <c r="H261" s="61"/>
      <c r="I261" s="61"/>
      <c r="J261" s="61"/>
      <c r="K261" s="61"/>
      <c r="L261" s="61"/>
      <c r="M261" s="61"/>
      <c r="N261" s="61"/>
      <c r="O261" s="61"/>
    </row>
    <row r="262" spans="1:15" ht="12.75">
      <c r="A262" s="61"/>
      <c r="B262" s="61"/>
      <c r="C262" s="61"/>
      <c r="D262" s="61"/>
      <c r="E262" s="61"/>
      <c r="F262" s="61"/>
      <c r="G262" s="61"/>
      <c r="H262" s="61"/>
      <c r="I262" s="61"/>
      <c r="J262" s="61"/>
      <c r="K262" s="61"/>
      <c r="L262" s="61"/>
      <c r="M262" s="61"/>
      <c r="N262" s="61"/>
      <c r="O262" s="61"/>
    </row>
    <row r="263" spans="1:15" ht="12.75">
      <c r="A263" s="61"/>
      <c r="B263" s="61"/>
      <c r="C263" s="61"/>
      <c r="D263" s="61"/>
      <c r="E263" s="61"/>
      <c r="F263" s="61"/>
      <c r="G263" s="61"/>
      <c r="H263" s="61"/>
      <c r="I263" s="61"/>
      <c r="J263" s="61"/>
      <c r="K263" s="61"/>
      <c r="L263" s="61"/>
      <c r="M263" s="61"/>
      <c r="N263" s="61"/>
      <c r="O263" s="61"/>
    </row>
    <row r="264" spans="1:15" ht="12.75">
      <c r="A264" s="61"/>
      <c r="B264" s="61"/>
      <c r="C264" s="61"/>
      <c r="D264" s="61"/>
      <c r="E264" s="61"/>
      <c r="F264" s="61"/>
      <c r="G264" s="61"/>
      <c r="H264" s="61"/>
      <c r="I264" s="61"/>
      <c r="J264" s="61"/>
      <c r="K264" s="61"/>
      <c r="L264" s="61"/>
      <c r="M264" s="61"/>
      <c r="N264" s="61"/>
      <c r="O264" s="61"/>
    </row>
    <row r="265" spans="1:15" ht="12.75">
      <c r="A265" s="61"/>
      <c r="B265" s="61"/>
      <c r="C265" s="61"/>
      <c r="D265" s="61"/>
      <c r="E265" s="61"/>
      <c r="F265" s="61"/>
      <c r="G265" s="61"/>
      <c r="H265" s="61"/>
      <c r="I265" s="61"/>
      <c r="J265" s="61"/>
      <c r="K265" s="61"/>
      <c r="L265" s="61"/>
      <c r="M265" s="61"/>
      <c r="N265" s="61"/>
      <c r="O265" s="61"/>
    </row>
    <row r="266" spans="1:15" ht="12.75">
      <c r="A266" s="61"/>
      <c r="B266" s="61"/>
      <c r="C266" s="61"/>
      <c r="D266" s="61"/>
      <c r="E266" s="61"/>
      <c r="F266" s="61"/>
      <c r="G266" s="61"/>
      <c r="H266" s="61"/>
      <c r="I266" s="61"/>
      <c r="J266" s="61"/>
      <c r="K266" s="61"/>
      <c r="L266" s="61"/>
      <c r="M266" s="61"/>
      <c r="N266" s="61"/>
      <c r="O266" s="61"/>
    </row>
    <row r="267" spans="1:15" ht="12.75">
      <c r="A267" s="61"/>
      <c r="B267" s="61"/>
      <c r="C267" s="61"/>
      <c r="D267" s="61"/>
      <c r="E267" s="61"/>
      <c r="F267" s="61"/>
      <c r="G267" s="61"/>
      <c r="H267" s="61"/>
      <c r="I267" s="61"/>
      <c r="J267" s="61"/>
      <c r="K267" s="61"/>
      <c r="L267" s="61"/>
      <c r="M267" s="61"/>
      <c r="N267" s="61"/>
      <c r="O267" s="61"/>
    </row>
    <row r="268" spans="1:15" ht="12.75">
      <c r="A268" s="61"/>
      <c r="B268" s="61"/>
      <c r="C268" s="61"/>
      <c r="D268" s="61"/>
      <c r="E268" s="61"/>
      <c r="F268" s="61"/>
      <c r="G268" s="61"/>
      <c r="H268" s="61"/>
      <c r="I268" s="61"/>
      <c r="J268" s="61"/>
      <c r="K268" s="61"/>
      <c r="L268" s="61"/>
      <c r="M268" s="61"/>
      <c r="N268" s="61"/>
      <c r="O268" s="61"/>
    </row>
    <row r="269" spans="1:15" ht="12.75">
      <c r="A269" s="61"/>
      <c r="B269" s="61"/>
      <c r="C269" s="61"/>
      <c r="D269" s="61"/>
      <c r="E269" s="61"/>
      <c r="F269" s="61"/>
      <c r="G269" s="61"/>
      <c r="H269" s="61"/>
      <c r="I269" s="61"/>
      <c r="J269" s="61"/>
      <c r="K269" s="61"/>
      <c r="L269" s="61"/>
      <c r="M269" s="61"/>
      <c r="N269" s="61"/>
      <c r="O269" s="61"/>
    </row>
    <row r="270" spans="1:15" ht="12.75">
      <c r="A270" s="61"/>
      <c r="B270" s="61"/>
      <c r="C270" s="61"/>
      <c r="D270" s="61"/>
      <c r="E270" s="61"/>
      <c r="F270" s="61"/>
      <c r="G270" s="61"/>
      <c r="H270" s="61"/>
      <c r="I270" s="61"/>
      <c r="J270" s="61"/>
      <c r="K270" s="61"/>
      <c r="L270" s="61"/>
      <c r="M270" s="61"/>
      <c r="N270" s="61"/>
      <c r="O270" s="61"/>
    </row>
    <row r="271" spans="1:15" ht="12.75">
      <c r="A271" s="61"/>
      <c r="B271" s="61"/>
      <c r="C271" s="61"/>
      <c r="D271" s="61"/>
      <c r="E271" s="61"/>
      <c r="F271" s="61"/>
      <c r="G271" s="61"/>
      <c r="H271" s="61"/>
      <c r="I271" s="61"/>
      <c r="J271" s="61"/>
      <c r="K271" s="61"/>
      <c r="L271" s="61"/>
      <c r="M271" s="61"/>
      <c r="N271" s="61"/>
      <c r="O271" s="61"/>
    </row>
    <row r="272" spans="1:15" ht="12.75">
      <c r="A272" s="61"/>
      <c r="B272" s="61"/>
      <c r="C272" s="61"/>
      <c r="D272" s="61"/>
      <c r="E272" s="61"/>
      <c r="F272" s="61"/>
      <c r="G272" s="61"/>
      <c r="H272" s="61"/>
      <c r="I272" s="61"/>
      <c r="J272" s="61"/>
      <c r="K272" s="61"/>
      <c r="L272" s="61"/>
      <c r="M272" s="61"/>
      <c r="N272" s="61"/>
      <c r="O272" s="61"/>
    </row>
    <row r="273" spans="1:15" ht="12.75">
      <c r="A273" s="61"/>
      <c r="B273" s="61"/>
      <c r="C273" s="61"/>
      <c r="D273" s="61"/>
      <c r="E273" s="61"/>
      <c r="F273" s="61"/>
      <c r="G273" s="61"/>
      <c r="H273" s="61"/>
      <c r="I273" s="61"/>
      <c r="J273" s="61"/>
      <c r="K273" s="61"/>
      <c r="L273" s="61"/>
      <c r="M273" s="61"/>
      <c r="N273" s="61"/>
      <c r="O273" s="61"/>
    </row>
    <row r="274" spans="1:15" ht="12.75">
      <c r="A274" s="61"/>
      <c r="B274" s="61"/>
      <c r="C274" s="61"/>
      <c r="D274" s="61"/>
      <c r="E274" s="61"/>
      <c r="F274" s="61"/>
      <c r="G274" s="61"/>
      <c r="H274" s="61"/>
      <c r="I274" s="61"/>
      <c r="J274" s="61"/>
      <c r="K274" s="61"/>
      <c r="L274" s="61"/>
      <c r="M274" s="61"/>
      <c r="N274" s="61"/>
      <c r="O274" s="61"/>
    </row>
    <row r="275" spans="1:15" ht="12.75">
      <c r="A275" s="61"/>
      <c r="B275" s="61"/>
      <c r="C275" s="61"/>
      <c r="D275" s="61"/>
      <c r="E275" s="61"/>
      <c r="F275" s="61"/>
      <c r="G275" s="61"/>
      <c r="H275" s="61"/>
      <c r="I275" s="61"/>
      <c r="J275" s="61"/>
      <c r="K275" s="61"/>
      <c r="L275" s="61"/>
      <c r="M275" s="61"/>
      <c r="N275" s="61"/>
      <c r="O275" s="61"/>
    </row>
    <row r="276" spans="1:15" ht="12.75">
      <c r="A276" s="61"/>
      <c r="B276" s="61"/>
      <c r="C276" s="61"/>
      <c r="D276" s="61"/>
      <c r="E276" s="61"/>
      <c r="F276" s="61"/>
      <c r="G276" s="61"/>
      <c r="H276" s="61"/>
      <c r="I276" s="61"/>
      <c r="J276" s="61"/>
      <c r="K276" s="61"/>
      <c r="L276" s="61"/>
      <c r="M276" s="61"/>
      <c r="N276" s="61"/>
      <c r="O276" s="61"/>
    </row>
    <row r="277" spans="1:15" ht="12.75">
      <c r="A277" s="61"/>
      <c r="B277" s="61"/>
      <c r="C277" s="61"/>
      <c r="D277" s="61"/>
      <c r="E277" s="61"/>
      <c r="F277" s="61"/>
      <c r="G277" s="61"/>
      <c r="H277" s="61"/>
      <c r="I277" s="61"/>
      <c r="J277" s="61"/>
      <c r="K277" s="61"/>
      <c r="L277" s="61"/>
      <c r="M277" s="61"/>
      <c r="N277" s="61"/>
      <c r="O277" s="61"/>
    </row>
    <row r="278" spans="1:15" ht="12.75">
      <c r="A278" s="61"/>
      <c r="B278" s="61"/>
      <c r="C278" s="61"/>
      <c r="D278" s="61"/>
      <c r="E278" s="61"/>
      <c r="F278" s="61"/>
      <c r="G278" s="61"/>
      <c r="H278" s="61"/>
      <c r="I278" s="61"/>
      <c r="J278" s="61"/>
      <c r="K278" s="61"/>
      <c r="L278" s="61"/>
      <c r="M278" s="61"/>
      <c r="N278" s="61"/>
      <c r="O278" s="61"/>
    </row>
    <row r="279" spans="1:15" ht="12.75">
      <c r="A279" s="61"/>
      <c r="B279" s="61"/>
      <c r="C279" s="61"/>
      <c r="D279" s="61"/>
      <c r="E279" s="61"/>
      <c r="F279" s="61"/>
      <c r="G279" s="61"/>
      <c r="H279" s="61"/>
      <c r="I279" s="61"/>
      <c r="J279" s="61"/>
      <c r="K279" s="61"/>
      <c r="L279" s="61"/>
      <c r="M279" s="61"/>
      <c r="N279" s="61"/>
      <c r="O279" s="61"/>
    </row>
    <row r="280" spans="1:15" ht="12.75">
      <c r="A280" s="61"/>
      <c r="B280" s="61"/>
      <c r="C280" s="61"/>
      <c r="D280" s="61"/>
      <c r="E280" s="61"/>
      <c r="F280" s="61"/>
      <c r="G280" s="61"/>
      <c r="H280" s="61"/>
      <c r="I280" s="61"/>
      <c r="J280" s="61"/>
      <c r="K280" s="61"/>
      <c r="L280" s="61"/>
      <c r="M280" s="61"/>
      <c r="N280" s="61"/>
      <c r="O280" s="61"/>
    </row>
    <row r="281" spans="1:15" ht="12.75">
      <c r="A281" s="61"/>
      <c r="B281" s="61"/>
      <c r="C281" s="61"/>
      <c r="D281" s="61"/>
      <c r="E281" s="61"/>
      <c r="F281" s="61"/>
      <c r="G281" s="61"/>
      <c r="H281" s="61"/>
      <c r="I281" s="61"/>
      <c r="J281" s="61"/>
      <c r="K281" s="61"/>
      <c r="L281" s="61"/>
      <c r="M281" s="61"/>
      <c r="N281" s="61"/>
      <c r="O281" s="61"/>
    </row>
    <row r="282" spans="1:15" ht="12.75">
      <c r="A282" s="61"/>
      <c r="B282" s="61"/>
      <c r="C282" s="61"/>
      <c r="D282" s="61"/>
      <c r="E282" s="61"/>
      <c r="F282" s="61"/>
      <c r="G282" s="61"/>
      <c r="H282" s="61"/>
      <c r="I282" s="61"/>
      <c r="J282" s="61"/>
      <c r="K282" s="61"/>
      <c r="L282" s="61"/>
      <c r="M282" s="61"/>
      <c r="N282" s="61"/>
      <c r="O282" s="61"/>
    </row>
    <row r="283" spans="1:15" ht="12.75">
      <c r="A283" s="61"/>
      <c r="B283" s="61"/>
      <c r="C283" s="61"/>
      <c r="D283" s="61"/>
      <c r="E283" s="61"/>
      <c r="F283" s="61"/>
      <c r="G283" s="61"/>
      <c r="H283" s="61"/>
      <c r="I283" s="61"/>
      <c r="J283" s="61"/>
      <c r="K283" s="61"/>
      <c r="L283" s="61"/>
      <c r="M283" s="61"/>
      <c r="N283" s="61"/>
      <c r="O283" s="61"/>
    </row>
    <row r="284" spans="1:15" ht="12.75">
      <c r="A284" s="61"/>
      <c r="B284" s="61"/>
      <c r="C284" s="61"/>
      <c r="D284" s="61"/>
      <c r="E284" s="61"/>
      <c r="F284" s="61"/>
      <c r="G284" s="61"/>
      <c r="H284" s="61"/>
      <c r="I284" s="61"/>
      <c r="J284" s="61"/>
      <c r="K284" s="61"/>
      <c r="L284" s="61"/>
      <c r="M284" s="61"/>
      <c r="N284" s="61"/>
      <c r="O284" s="61"/>
    </row>
    <row r="285" spans="1:15" ht="12.75">
      <c r="A285" s="61"/>
      <c r="B285" s="61"/>
      <c r="C285" s="61"/>
      <c r="D285" s="61"/>
      <c r="E285" s="61"/>
      <c r="F285" s="61"/>
      <c r="G285" s="61"/>
      <c r="H285" s="61"/>
      <c r="I285" s="61"/>
      <c r="J285" s="61"/>
      <c r="K285" s="61"/>
      <c r="L285" s="61"/>
      <c r="M285" s="61"/>
      <c r="N285" s="61"/>
      <c r="O285" s="61"/>
    </row>
    <row r="286" spans="1:15" ht="12.75">
      <c r="A286" s="61"/>
      <c r="B286" s="61"/>
      <c r="C286" s="61"/>
      <c r="D286" s="61"/>
      <c r="E286" s="61"/>
      <c r="F286" s="61"/>
      <c r="G286" s="61"/>
      <c r="H286" s="61"/>
      <c r="I286" s="61"/>
      <c r="J286" s="61"/>
      <c r="K286" s="61"/>
      <c r="L286" s="61"/>
      <c r="M286" s="61"/>
      <c r="N286" s="61"/>
      <c r="O286" s="61"/>
    </row>
    <row r="287" spans="1:15" ht="12.75">
      <c r="A287" s="61"/>
      <c r="B287" s="61"/>
      <c r="C287" s="61"/>
      <c r="D287" s="61"/>
      <c r="E287" s="61"/>
      <c r="F287" s="61"/>
      <c r="G287" s="61"/>
      <c r="H287" s="61"/>
      <c r="I287" s="61"/>
      <c r="J287" s="61"/>
      <c r="K287" s="61"/>
      <c r="L287" s="61"/>
      <c r="M287" s="61"/>
      <c r="N287" s="61"/>
      <c r="O287" s="61"/>
    </row>
    <row r="288" spans="1:15" ht="12.75">
      <c r="A288" s="61"/>
      <c r="B288" s="61"/>
      <c r="C288" s="61"/>
      <c r="D288" s="61"/>
      <c r="E288" s="61"/>
      <c r="F288" s="61"/>
      <c r="G288" s="61"/>
      <c r="H288" s="61"/>
      <c r="I288" s="61"/>
      <c r="J288" s="61"/>
      <c r="K288" s="61"/>
      <c r="L288" s="61"/>
      <c r="M288" s="61"/>
      <c r="N288" s="61"/>
      <c r="O288" s="61"/>
    </row>
    <row r="289" spans="1:15" ht="12.75">
      <c r="A289" s="61"/>
      <c r="B289" s="61"/>
      <c r="C289" s="61"/>
      <c r="D289" s="61"/>
      <c r="E289" s="61"/>
      <c r="F289" s="61"/>
      <c r="G289" s="61"/>
      <c r="H289" s="61"/>
      <c r="I289" s="61"/>
      <c r="J289" s="61"/>
      <c r="K289" s="61"/>
      <c r="L289" s="61"/>
      <c r="M289" s="61"/>
      <c r="N289" s="61"/>
      <c r="O289" s="61"/>
    </row>
    <row r="290" spans="1:15" ht="12.75">
      <c r="A290" s="61"/>
      <c r="B290" s="61"/>
      <c r="C290" s="61"/>
      <c r="D290" s="61"/>
      <c r="E290" s="61"/>
      <c r="F290" s="61"/>
      <c r="G290" s="61"/>
      <c r="H290" s="61"/>
      <c r="I290" s="61"/>
      <c r="J290" s="61"/>
      <c r="K290" s="61"/>
      <c r="L290" s="61"/>
      <c r="M290" s="61"/>
      <c r="N290" s="61"/>
      <c r="O290" s="61"/>
    </row>
    <row r="291" spans="1:15" ht="12.75">
      <c r="A291" s="61"/>
      <c r="B291" s="61"/>
      <c r="C291" s="61"/>
      <c r="D291" s="61"/>
      <c r="E291" s="61"/>
      <c r="F291" s="61"/>
      <c r="G291" s="61"/>
      <c r="H291" s="61"/>
      <c r="I291" s="61"/>
      <c r="J291" s="61"/>
      <c r="K291" s="61"/>
      <c r="L291" s="61"/>
      <c r="M291" s="61"/>
      <c r="N291" s="61"/>
      <c r="O291" s="61"/>
    </row>
    <row r="292" spans="1:15" ht="12.75">
      <c r="A292" s="61"/>
      <c r="B292" s="61"/>
      <c r="C292" s="61"/>
      <c r="D292" s="61"/>
      <c r="E292" s="61"/>
      <c r="F292" s="61"/>
      <c r="G292" s="61"/>
      <c r="H292" s="61"/>
      <c r="I292" s="61"/>
      <c r="J292" s="61"/>
      <c r="K292" s="61"/>
      <c r="L292" s="61"/>
      <c r="M292" s="61"/>
      <c r="N292" s="61"/>
      <c r="O292" s="61"/>
    </row>
    <row r="293" spans="1:15" ht="12.75">
      <c r="A293" s="61"/>
      <c r="B293" s="61"/>
      <c r="C293" s="61"/>
      <c r="D293" s="61"/>
      <c r="E293" s="61"/>
      <c r="F293" s="61"/>
      <c r="G293" s="61"/>
      <c r="H293" s="61"/>
      <c r="I293" s="61"/>
      <c r="J293" s="61"/>
      <c r="K293" s="61"/>
      <c r="L293" s="61"/>
      <c r="M293" s="61"/>
      <c r="N293" s="61"/>
      <c r="O293" s="61"/>
    </row>
    <row r="294" spans="1:15" ht="12.75">
      <c r="A294" s="61"/>
      <c r="B294" s="61"/>
      <c r="C294" s="61"/>
      <c r="D294" s="61"/>
      <c r="E294" s="61"/>
      <c r="F294" s="61"/>
      <c r="G294" s="61"/>
      <c r="H294" s="61"/>
      <c r="I294" s="61"/>
      <c r="J294" s="61"/>
      <c r="K294" s="61"/>
      <c r="L294" s="61"/>
      <c r="M294" s="61"/>
      <c r="N294" s="61"/>
      <c r="O294" s="61"/>
    </row>
    <row r="295" spans="1:15" ht="12.75">
      <c r="A295" s="61"/>
      <c r="B295" s="61"/>
      <c r="C295" s="61"/>
      <c r="D295" s="61"/>
      <c r="E295" s="61"/>
      <c r="F295" s="61"/>
      <c r="G295" s="61"/>
      <c r="H295" s="61"/>
      <c r="I295" s="61"/>
      <c r="J295" s="61"/>
      <c r="K295" s="61"/>
      <c r="L295" s="61"/>
      <c r="M295" s="61"/>
      <c r="N295" s="61"/>
      <c r="O295" s="61"/>
    </row>
    <row r="296" spans="1:15" ht="12.75">
      <c r="A296" s="61"/>
      <c r="B296" s="61"/>
      <c r="C296" s="61"/>
      <c r="D296" s="61"/>
      <c r="E296" s="61"/>
      <c r="F296" s="61"/>
      <c r="G296" s="61"/>
      <c r="H296" s="61"/>
      <c r="I296" s="61"/>
      <c r="J296" s="61"/>
      <c r="K296" s="61"/>
      <c r="L296" s="61"/>
      <c r="M296" s="61"/>
      <c r="N296" s="61"/>
      <c r="O296" s="61"/>
    </row>
    <row r="297" spans="1:15" ht="12.75">
      <c r="A297" s="61"/>
      <c r="B297" s="61"/>
      <c r="C297" s="61"/>
      <c r="D297" s="61"/>
      <c r="E297" s="61"/>
      <c r="F297" s="61"/>
      <c r="G297" s="61"/>
      <c r="H297" s="61"/>
      <c r="I297" s="61"/>
      <c r="J297" s="61"/>
      <c r="K297" s="61"/>
      <c r="L297" s="61"/>
      <c r="M297" s="61"/>
      <c r="N297" s="61"/>
      <c r="O297" s="61"/>
    </row>
    <row r="298" spans="1:15" ht="12.75">
      <c r="A298" s="61"/>
      <c r="B298" s="61"/>
      <c r="C298" s="61"/>
      <c r="D298" s="61"/>
      <c r="E298" s="61"/>
      <c r="F298" s="61"/>
      <c r="G298" s="61"/>
      <c r="H298" s="61"/>
      <c r="I298" s="61"/>
      <c r="J298" s="61"/>
      <c r="K298" s="61"/>
      <c r="L298" s="61"/>
      <c r="M298" s="61"/>
      <c r="N298" s="61"/>
      <c r="O298" s="61"/>
    </row>
    <row r="299" spans="1:15" ht="12.75">
      <c r="A299" s="61"/>
      <c r="B299" s="61"/>
      <c r="C299" s="61"/>
      <c r="D299" s="61"/>
      <c r="E299" s="61"/>
      <c r="F299" s="61"/>
      <c r="G299" s="61"/>
      <c r="H299" s="61"/>
      <c r="I299" s="61"/>
      <c r="J299" s="61"/>
      <c r="K299" s="61"/>
      <c r="L299" s="61"/>
      <c r="M299" s="61"/>
      <c r="N299" s="61"/>
      <c r="O299" s="61"/>
    </row>
    <row r="300" spans="1:15" ht="12.75">
      <c r="A300" s="61"/>
      <c r="B300" s="61"/>
      <c r="C300" s="61"/>
      <c r="D300" s="61"/>
      <c r="E300" s="61"/>
      <c r="F300" s="61"/>
      <c r="G300" s="61"/>
      <c r="H300" s="61"/>
      <c r="I300" s="61"/>
      <c r="J300" s="61"/>
      <c r="K300" s="61"/>
      <c r="L300" s="61"/>
      <c r="M300" s="61"/>
      <c r="N300" s="61"/>
      <c r="O300" s="61"/>
    </row>
    <row r="301" spans="1:15" ht="12.75">
      <c r="A301" s="61"/>
      <c r="B301" s="61"/>
      <c r="C301" s="61"/>
      <c r="D301" s="61"/>
      <c r="E301" s="61"/>
      <c r="F301" s="61"/>
      <c r="G301" s="61"/>
      <c r="H301" s="61"/>
      <c r="I301" s="61"/>
      <c r="J301" s="61"/>
      <c r="K301" s="61"/>
      <c r="L301" s="61"/>
      <c r="M301" s="61"/>
      <c r="N301" s="61"/>
      <c r="O301" s="61"/>
    </row>
    <row r="302" spans="1:15" ht="12.75">
      <c r="A302" s="61"/>
      <c r="B302" s="61"/>
      <c r="C302" s="61"/>
      <c r="D302" s="61"/>
      <c r="E302" s="61"/>
      <c r="F302" s="61"/>
      <c r="G302" s="61"/>
      <c r="H302" s="61"/>
      <c r="I302" s="61"/>
      <c r="J302" s="61"/>
      <c r="K302" s="61"/>
      <c r="L302" s="61"/>
      <c r="M302" s="61"/>
      <c r="N302" s="61"/>
      <c r="O302" s="61"/>
    </row>
    <row r="303" spans="1:15" ht="12.75">
      <c r="A303" s="61"/>
      <c r="B303" s="61"/>
      <c r="C303" s="61"/>
      <c r="D303" s="61"/>
      <c r="E303" s="61"/>
      <c r="F303" s="61"/>
      <c r="G303" s="61"/>
      <c r="H303" s="61"/>
      <c r="I303" s="61"/>
      <c r="J303" s="61"/>
      <c r="K303" s="61"/>
      <c r="L303" s="61"/>
      <c r="M303" s="61"/>
      <c r="N303" s="61"/>
      <c r="O303" s="61"/>
    </row>
    <row r="304" spans="1:15" ht="12.75">
      <c r="A304" s="61"/>
      <c r="B304" s="61"/>
      <c r="C304" s="61"/>
      <c r="D304" s="61"/>
      <c r="E304" s="61"/>
      <c r="F304" s="61"/>
      <c r="G304" s="61"/>
      <c r="H304" s="61"/>
      <c r="I304" s="61"/>
      <c r="J304" s="61"/>
      <c r="K304" s="61"/>
      <c r="L304" s="61"/>
      <c r="M304" s="61"/>
      <c r="N304" s="61"/>
      <c r="O304" s="61"/>
    </row>
    <row r="305" spans="1:15" ht="12.75">
      <c r="A305" s="61"/>
      <c r="B305" s="61"/>
      <c r="C305" s="61"/>
      <c r="D305" s="61"/>
      <c r="E305" s="61"/>
      <c r="F305" s="61"/>
      <c r="G305" s="61"/>
      <c r="H305" s="61"/>
      <c r="I305" s="61"/>
      <c r="J305" s="61"/>
      <c r="K305" s="61"/>
      <c r="L305" s="61"/>
      <c r="M305" s="61"/>
      <c r="N305" s="61"/>
      <c r="O305" s="61"/>
    </row>
    <row r="306" spans="1:15" ht="12.75">
      <c r="A306" s="61"/>
      <c r="B306" s="61"/>
      <c r="C306" s="61"/>
      <c r="D306" s="61"/>
      <c r="E306" s="61"/>
      <c r="F306" s="61"/>
      <c r="G306" s="61"/>
      <c r="H306" s="61"/>
      <c r="I306" s="61"/>
      <c r="J306" s="61"/>
      <c r="K306" s="61"/>
      <c r="L306" s="61"/>
      <c r="M306" s="61"/>
      <c r="N306" s="61"/>
      <c r="O306" s="61"/>
    </row>
    <row r="307" spans="1:15" ht="12.75">
      <c r="A307" s="61"/>
      <c r="B307" s="61"/>
      <c r="C307" s="61"/>
      <c r="D307" s="61"/>
      <c r="E307" s="61"/>
      <c r="F307" s="61"/>
      <c r="G307" s="61"/>
      <c r="H307" s="61"/>
      <c r="I307" s="61"/>
      <c r="J307" s="61"/>
      <c r="K307" s="61"/>
      <c r="L307" s="61"/>
      <c r="M307" s="61"/>
      <c r="N307" s="61"/>
      <c r="O307" s="61"/>
    </row>
    <row r="308" spans="1:15" ht="12.75">
      <c r="A308" s="61"/>
      <c r="B308" s="61"/>
      <c r="C308" s="61"/>
      <c r="D308" s="61"/>
      <c r="E308" s="61"/>
      <c r="F308" s="61"/>
      <c r="G308" s="61"/>
      <c r="H308" s="61"/>
      <c r="I308" s="61"/>
      <c r="J308" s="61"/>
      <c r="K308" s="61"/>
      <c r="L308" s="61"/>
      <c r="M308" s="61"/>
      <c r="N308" s="61"/>
      <c r="O308" s="61"/>
    </row>
    <row r="309" spans="1:15" ht="12.75">
      <c r="A309" s="61"/>
      <c r="B309" s="61"/>
      <c r="C309" s="61"/>
      <c r="D309" s="61"/>
      <c r="E309" s="61"/>
      <c r="F309" s="61"/>
      <c r="G309" s="61"/>
      <c r="H309" s="61"/>
      <c r="I309" s="61"/>
      <c r="J309" s="61"/>
      <c r="K309" s="61"/>
      <c r="L309" s="61"/>
      <c r="M309" s="61"/>
      <c r="N309" s="61"/>
      <c r="O309" s="61"/>
    </row>
    <row r="310" spans="1:15" ht="12.75">
      <c r="A310" s="61"/>
      <c r="B310" s="61"/>
      <c r="C310" s="61"/>
      <c r="D310" s="61"/>
      <c r="E310" s="61"/>
      <c r="F310" s="61"/>
      <c r="G310" s="61"/>
      <c r="H310" s="61"/>
      <c r="I310" s="61"/>
      <c r="J310" s="61"/>
      <c r="K310" s="61"/>
      <c r="L310" s="61"/>
      <c r="M310" s="61"/>
      <c r="N310" s="61"/>
      <c r="O310" s="61"/>
    </row>
    <row r="311" spans="1:15" ht="12.75">
      <c r="A311" s="61"/>
      <c r="B311" s="61"/>
      <c r="C311" s="61"/>
      <c r="D311" s="61"/>
      <c r="E311" s="61"/>
      <c r="F311" s="61"/>
      <c r="G311" s="61"/>
      <c r="H311" s="61"/>
      <c r="I311" s="61"/>
      <c r="J311" s="61"/>
      <c r="K311" s="61"/>
      <c r="L311" s="61"/>
      <c r="M311" s="61"/>
      <c r="N311" s="61"/>
      <c r="O311" s="61"/>
    </row>
    <row r="312" spans="1:15" ht="12.75">
      <c r="A312" s="61"/>
      <c r="B312" s="61"/>
      <c r="C312" s="61"/>
      <c r="D312" s="61"/>
      <c r="E312" s="61"/>
      <c r="F312" s="61"/>
      <c r="G312" s="61"/>
      <c r="H312" s="61"/>
      <c r="I312" s="61"/>
      <c r="J312" s="61"/>
      <c r="K312" s="61"/>
      <c r="L312" s="61"/>
      <c r="M312" s="61"/>
      <c r="N312" s="61"/>
      <c r="O312" s="61"/>
    </row>
    <row r="313" spans="1:15" ht="12.75">
      <c r="A313" s="61"/>
      <c r="B313" s="61"/>
      <c r="C313" s="61"/>
      <c r="D313" s="61"/>
      <c r="E313" s="61"/>
      <c r="F313" s="61"/>
      <c r="G313" s="61"/>
      <c r="H313" s="61"/>
      <c r="I313" s="61"/>
      <c r="J313" s="61"/>
      <c r="K313" s="61"/>
      <c r="L313" s="61"/>
      <c r="M313" s="61"/>
      <c r="N313" s="61"/>
      <c r="O313" s="61"/>
    </row>
    <row r="314" spans="1:15" ht="12.75">
      <c r="A314" s="61"/>
      <c r="B314" s="61"/>
      <c r="C314" s="61"/>
      <c r="D314" s="61"/>
      <c r="E314" s="61"/>
      <c r="F314" s="61"/>
      <c r="G314" s="61"/>
      <c r="H314" s="61"/>
      <c r="I314" s="61"/>
      <c r="J314" s="61"/>
      <c r="K314" s="61"/>
      <c r="L314" s="61"/>
      <c r="M314" s="61"/>
      <c r="N314" s="61"/>
      <c r="O314" s="61"/>
    </row>
    <row r="315" spans="1:15" ht="12.75">
      <c r="A315" s="61"/>
      <c r="B315" s="61"/>
      <c r="C315" s="61"/>
      <c r="D315" s="61"/>
      <c r="E315" s="61"/>
      <c r="F315" s="61"/>
      <c r="G315" s="61"/>
      <c r="H315" s="61"/>
      <c r="I315" s="61"/>
      <c r="J315" s="61"/>
      <c r="K315" s="61"/>
      <c r="L315" s="61"/>
      <c r="M315" s="61"/>
      <c r="N315" s="61"/>
      <c r="O315" s="61"/>
    </row>
    <row r="316" spans="1:15" ht="12.75">
      <c r="A316" s="61"/>
      <c r="B316" s="61"/>
      <c r="C316" s="61"/>
      <c r="D316" s="61"/>
      <c r="E316" s="61"/>
      <c r="F316" s="61"/>
      <c r="G316" s="61"/>
      <c r="H316" s="61"/>
      <c r="I316" s="61"/>
      <c r="J316" s="61"/>
      <c r="K316" s="61"/>
      <c r="L316" s="61"/>
      <c r="M316" s="61"/>
      <c r="N316" s="61"/>
      <c r="O316" s="61"/>
    </row>
    <row r="317" spans="1:15" ht="12.75">
      <c r="A317" s="61"/>
      <c r="B317" s="61"/>
      <c r="C317" s="61"/>
      <c r="D317" s="61"/>
      <c r="E317" s="61"/>
      <c r="F317" s="61"/>
      <c r="G317" s="61"/>
      <c r="H317" s="61"/>
      <c r="I317" s="61"/>
      <c r="J317" s="61"/>
      <c r="K317" s="61"/>
      <c r="L317" s="61"/>
      <c r="M317" s="61"/>
      <c r="N317" s="61"/>
      <c r="O317" s="61"/>
    </row>
    <row r="318" spans="1:15" ht="12.75">
      <c r="A318" s="61"/>
      <c r="B318" s="61"/>
      <c r="C318" s="61"/>
      <c r="D318" s="61"/>
      <c r="E318" s="61"/>
      <c r="F318" s="61"/>
      <c r="G318" s="61"/>
      <c r="H318" s="61"/>
      <c r="I318" s="61"/>
      <c r="J318" s="61"/>
      <c r="K318" s="61"/>
      <c r="L318" s="61"/>
      <c r="M318" s="61"/>
      <c r="N318" s="61"/>
      <c r="O318" s="61"/>
    </row>
    <row r="319" spans="1:15" ht="12.75">
      <c r="A319" s="61"/>
      <c r="B319" s="61"/>
      <c r="C319" s="61"/>
      <c r="D319" s="61"/>
      <c r="E319" s="61"/>
      <c r="F319" s="61"/>
      <c r="G319" s="61"/>
      <c r="H319" s="61"/>
      <c r="I319" s="61"/>
      <c r="J319" s="61"/>
      <c r="K319" s="61"/>
      <c r="L319" s="61"/>
      <c r="M319" s="61"/>
      <c r="N319" s="61"/>
      <c r="O319" s="61"/>
    </row>
    <row r="320" spans="1:15" ht="12.75">
      <c r="A320" s="61"/>
      <c r="B320" s="61"/>
      <c r="C320" s="61"/>
      <c r="D320" s="61"/>
      <c r="E320" s="61"/>
      <c r="F320" s="61"/>
      <c r="G320" s="61"/>
      <c r="H320" s="61"/>
      <c r="I320" s="61"/>
      <c r="J320" s="61"/>
      <c r="K320" s="61"/>
      <c r="L320" s="61"/>
      <c r="M320" s="61"/>
      <c r="N320" s="61"/>
      <c r="O320" s="61"/>
    </row>
    <row r="321" spans="1:15" ht="12.75">
      <c r="A321" s="61"/>
      <c r="B321" s="61"/>
      <c r="C321" s="61"/>
      <c r="D321" s="61"/>
      <c r="E321" s="61"/>
      <c r="F321" s="61"/>
      <c r="G321" s="61"/>
      <c r="H321" s="61"/>
      <c r="I321" s="61"/>
      <c r="J321" s="61"/>
      <c r="K321" s="61"/>
      <c r="L321" s="61"/>
      <c r="M321" s="61"/>
      <c r="N321" s="61"/>
      <c r="O321" s="61"/>
    </row>
    <row r="322" spans="1:15" ht="12.75">
      <c r="A322" s="61"/>
      <c r="B322" s="61"/>
      <c r="C322" s="61"/>
      <c r="D322" s="61"/>
      <c r="E322" s="61"/>
      <c r="F322" s="61"/>
      <c r="G322" s="61"/>
      <c r="H322" s="61"/>
      <c r="I322" s="61"/>
      <c r="J322" s="61"/>
      <c r="K322" s="61"/>
      <c r="L322" s="61"/>
      <c r="M322" s="61"/>
      <c r="N322" s="61"/>
      <c r="O322" s="61"/>
    </row>
    <row r="323" spans="1:15" ht="12.75">
      <c r="A323" s="61"/>
      <c r="B323" s="61"/>
      <c r="C323" s="61"/>
      <c r="D323" s="61"/>
      <c r="E323" s="61"/>
      <c r="F323" s="61"/>
      <c r="G323" s="61"/>
      <c r="H323" s="61"/>
      <c r="I323" s="61"/>
      <c r="J323" s="61"/>
      <c r="K323" s="61"/>
      <c r="L323" s="61"/>
      <c r="M323" s="61"/>
      <c r="N323" s="61"/>
      <c r="O323" s="61"/>
    </row>
    <row r="324" spans="1:15" ht="12.75">
      <c r="A324" s="61"/>
      <c r="B324" s="61"/>
      <c r="C324" s="61"/>
      <c r="D324" s="61"/>
      <c r="E324" s="61"/>
      <c r="F324" s="61"/>
      <c r="G324" s="61"/>
      <c r="H324" s="61"/>
      <c r="I324" s="61"/>
      <c r="J324" s="61"/>
      <c r="K324" s="61"/>
      <c r="L324" s="61"/>
      <c r="M324" s="61"/>
      <c r="N324" s="61"/>
      <c r="O324" s="61"/>
    </row>
    <row r="325" spans="1:15" ht="12.75">
      <c r="A325" s="61"/>
      <c r="B325" s="61"/>
      <c r="C325" s="61"/>
      <c r="D325" s="61"/>
      <c r="E325" s="61"/>
      <c r="F325" s="61"/>
      <c r="G325" s="61"/>
      <c r="H325" s="61"/>
      <c r="I325" s="61"/>
      <c r="J325" s="61"/>
      <c r="K325" s="61"/>
      <c r="L325" s="61"/>
      <c r="M325" s="61"/>
      <c r="N325" s="61"/>
      <c r="O325" s="61"/>
    </row>
    <row r="326" spans="1:15" ht="12.75">
      <c r="A326" s="61"/>
      <c r="B326" s="61"/>
      <c r="C326" s="61"/>
      <c r="D326" s="61"/>
      <c r="E326" s="61"/>
      <c r="F326" s="61"/>
      <c r="G326" s="61"/>
      <c r="H326" s="61"/>
      <c r="I326" s="61"/>
      <c r="J326" s="61"/>
      <c r="K326" s="61"/>
      <c r="L326" s="61"/>
      <c r="M326" s="61"/>
      <c r="N326" s="61"/>
      <c r="O326" s="61"/>
    </row>
    <row r="327" spans="1:15" ht="12.75">
      <c r="A327" s="61"/>
      <c r="B327" s="61"/>
      <c r="C327" s="61"/>
      <c r="D327" s="61"/>
      <c r="E327" s="61"/>
      <c r="F327" s="61"/>
      <c r="G327" s="61"/>
      <c r="H327" s="61"/>
      <c r="I327" s="61"/>
      <c r="J327" s="61"/>
      <c r="K327" s="61"/>
      <c r="L327" s="61"/>
      <c r="M327" s="61"/>
      <c r="N327" s="61"/>
      <c r="O327" s="61"/>
    </row>
    <row r="328" spans="1:15" ht="12.75">
      <c r="A328" s="61"/>
      <c r="B328" s="61"/>
      <c r="C328" s="61"/>
      <c r="D328" s="61"/>
      <c r="E328" s="61"/>
      <c r="F328" s="61"/>
      <c r="G328" s="61"/>
      <c r="H328" s="61"/>
      <c r="I328" s="61"/>
      <c r="J328" s="61"/>
      <c r="K328" s="61"/>
      <c r="L328" s="61"/>
      <c r="M328" s="61"/>
      <c r="N328" s="61"/>
      <c r="O328" s="61"/>
    </row>
    <row r="329" spans="1:15" ht="12.75">
      <c r="A329" s="61"/>
      <c r="B329" s="61"/>
      <c r="C329" s="61"/>
      <c r="D329" s="61"/>
      <c r="E329" s="61"/>
      <c r="F329" s="61"/>
      <c r="G329" s="61"/>
      <c r="H329" s="61"/>
      <c r="I329" s="61"/>
      <c r="J329" s="61"/>
      <c r="K329" s="61"/>
      <c r="L329" s="61"/>
      <c r="M329" s="61"/>
      <c r="N329" s="61"/>
      <c r="O329" s="61"/>
    </row>
    <row r="330" spans="1:15" ht="12.75">
      <c r="A330" s="61"/>
      <c r="B330" s="61"/>
      <c r="C330" s="61"/>
      <c r="D330" s="61"/>
      <c r="E330" s="61"/>
      <c r="F330" s="61"/>
      <c r="G330" s="61"/>
      <c r="H330" s="61"/>
      <c r="I330" s="61"/>
      <c r="J330" s="61"/>
      <c r="K330" s="61"/>
      <c r="L330" s="61"/>
      <c r="M330" s="61"/>
      <c r="N330" s="61"/>
      <c r="O330" s="61"/>
    </row>
    <row r="331" spans="1:15" ht="12.75">
      <c r="A331" s="61"/>
      <c r="B331" s="61"/>
      <c r="C331" s="61"/>
      <c r="D331" s="61"/>
      <c r="E331" s="61"/>
      <c r="F331" s="61"/>
      <c r="G331" s="61"/>
      <c r="H331" s="61"/>
      <c r="I331" s="61"/>
      <c r="J331" s="61"/>
      <c r="K331" s="61"/>
      <c r="L331" s="61"/>
      <c r="M331" s="61"/>
      <c r="N331" s="61"/>
      <c r="O331" s="61"/>
    </row>
    <row r="332" spans="1:15" ht="12.75">
      <c r="A332" s="61"/>
      <c r="B332" s="61"/>
      <c r="C332" s="61"/>
      <c r="D332" s="61"/>
      <c r="E332" s="61"/>
      <c r="F332" s="61"/>
      <c r="G332" s="61"/>
      <c r="H332" s="61"/>
      <c r="I332" s="61"/>
      <c r="J332" s="61"/>
      <c r="K332" s="61"/>
      <c r="L332" s="61"/>
      <c r="M332" s="61"/>
      <c r="N332" s="61"/>
      <c r="O332" s="61"/>
    </row>
    <row r="333" spans="1:15" ht="12.75">
      <c r="A333" s="61"/>
      <c r="B333" s="61"/>
      <c r="C333" s="61"/>
      <c r="D333" s="61"/>
      <c r="E333" s="61"/>
      <c r="F333" s="61"/>
      <c r="G333" s="61"/>
      <c r="H333" s="61"/>
      <c r="I333" s="61"/>
      <c r="J333" s="61"/>
      <c r="K333" s="61"/>
      <c r="L333" s="61"/>
      <c r="M333" s="61"/>
      <c r="N333" s="61"/>
      <c r="O333" s="61"/>
    </row>
    <row r="334" spans="1:15" ht="12.75">
      <c r="A334" s="61"/>
      <c r="B334" s="61"/>
      <c r="C334" s="61"/>
      <c r="D334" s="61"/>
      <c r="E334" s="61"/>
      <c r="F334" s="61"/>
      <c r="G334" s="61"/>
      <c r="H334" s="61"/>
      <c r="I334" s="61"/>
      <c r="J334" s="61"/>
      <c r="K334" s="61"/>
      <c r="L334" s="61"/>
      <c r="M334" s="61"/>
      <c r="N334" s="61"/>
      <c r="O334" s="61"/>
    </row>
    <row r="335" spans="1:15" ht="12.75">
      <c r="A335" s="61"/>
      <c r="B335" s="61"/>
      <c r="C335" s="61"/>
      <c r="D335" s="61"/>
      <c r="E335" s="61"/>
      <c r="F335" s="61"/>
      <c r="G335" s="61"/>
      <c r="H335" s="61"/>
      <c r="I335" s="61"/>
      <c r="J335" s="61"/>
      <c r="K335" s="61"/>
      <c r="L335" s="61"/>
      <c r="M335" s="61"/>
      <c r="N335" s="61"/>
      <c r="O335" s="61"/>
    </row>
    <row r="336" spans="1:15" ht="12.75">
      <c r="A336" s="61"/>
      <c r="B336" s="61"/>
      <c r="C336" s="61"/>
      <c r="D336" s="61"/>
      <c r="E336" s="61"/>
      <c r="F336" s="61"/>
      <c r="G336" s="61"/>
      <c r="H336" s="61"/>
      <c r="I336" s="61"/>
      <c r="J336" s="61"/>
      <c r="K336" s="61"/>
      <c r="L336" s="61"/>
      <c r="M336" s="61"/>
      <c r="N336" s="61"/>
      <c r="O336" s="61"/>
    </row>
    <row r="337" spans="1:15" ht="12.75">
      <c r="A337" s="61"/>
      <c r="B337" s="61"/>
      <c r="C337" s="61"/>
      <c r="D337" s="61"/>
      <c r="E337" s="61"/>
      <c r="F337" s="61"/>
      <c r="G337" s="61"/>
      <c r="H337" s="61"/>
      <c r="I337" s="61"/>
      <c r="J337" s="61"/>
      <c r="K337" s="61"/>
      <c r="L337" s="61"/>
      <c r="M337" s="61"/>
      <c r="N337" s="61"/>
      <c r="O337" s="61"/>
    </row>
    <row r="338" spans="1:15" ht="12.75">
      <c r="A338" s="61"/>
      <c r="B338" s="61"/>
      <c r="C338" s="61"/>
      <c r="D338" s="61"/>
      <c r="E338" s="61"/>
      <c r="F338" s="61"/>
      <c r="G338" s="61"/>
      <c r="H338" s="61"/>
      <c r="I338" s="61"/>
      <c r="J338" s="61"/>
      <c r="K338" s="61"/>
      <c r="L338" s="61"/>
      <c r="M338" s="61"/>
      <c r="N338" s="61"/>
      <c r="O338" s="61"/>
    </row>
    <row r="339" spans="1:15" ht="12.75">
      <c r="A339" s="61"/>
      <c r="B339" s="61"/>
      <c r="C339" s="61"/>
      <c r="D339" s="61"/>
      <c r="E339" s="61"/>
      <c r="F339" s="61"/>
      <c r="G339" s="61"/>
      <c r="H339" s="61"/>
      <c r="I339" s="61"/>
      <c r="J339" s="61"/>
      <c r="K339" s="61"/>
      <c r="L339" s="61"/>
      <c r="M339" s="61"/>
      <c r="N339" s="61"/>
      <c r="O339" s="61"/>
    </row>
    <row r="340" spans="1:15" ht="12.75">
      <c r="A340" s="61"/>
      <c r="B340" s="61"/>
      <c r="C340" s="61"/>
      <c r="D340" s="61"/>
      <c r="E340" s="61"/>
      <c r="F340" s="61"/>
      <c r="G340" s="61"/>
      <c r="H340" s="61"/>
      <c r="I340" s="61"/>
      <c r="J340" s="61"/>
      <c r="K340" s="61"/>
      <c r="L340" s="61"/>
      <c r="M340" s="61"/>
      <c r="N340" s="61"/>
      <c r="O340" s="61"/>
    </row>
    <row r="341" spans="1:15" ht="12.75">
      <c r="A341" s="61"/>
      <c r="B341" s="61"/>
      <c r="C341" s="61"/>
      <c r="D341" s="61"/>
      <c r="E341" s="61"/>
      <c r="F341" s="61"/>
      <c r="G341" s="61"/>
      <c r="H341" s="61"/>
      <c r="I341" s="61"/>
      <c r="J341" s="61"/>
      <c r="K341" s="61"/>
      <c r="L341" s="61"/>
      <c r="M341" s="61"/>
      <c r="N341" s="61"/>
      <c r="O341" s="61"/>
    </row>
    <row r="342" spans="1:15" ht="12.75">
      <c r="A342" s="61"/>
      <c r="B342" s="61"/>
      <c r="C342" s="61"/>
      <c r="D342" s="61"/>
      <c r="E342" s="61"/>
      <c r="F342" s="61"/>
      <c r="G342" s="61"/>
      <c r="H342" s="61"/>
      <c r="I342" s="61"/>
      <c r="J342" s="61"/>
      <c r="K342" s="61"/>
      <c r="L342" s="61"/>
      <c r="M342" s="61"/>
      <c r="N342" s="61"/>
      <c r="O342" s="61"/>
    </row>
    <row r="343" spans="1:15" ht="12.75">
      <c r="A343" s="61"/>
      <c r="B343" s="61"/>
      <c r="C343" s="61"/>
      <c r="D343" s="61"/>
      <c r="E343" s="61"/>
      <c r="F343" s="61"/>
      <c r="G343" s="61"/>
      <c r="H343" s="61"/>
      <c r="I343" s="61"/>
      <c r="J343" s="61"/>
      <c r="K343" s="61"/>
      <c r="L343" s="61"/>
      <c r="M343" s="61"/>
      <c r="N343" s="61"/>
      <c r="O343" s="61"/>
    </row>
    <row r="344" spans="1:15" ht="12.75">
      <c r="A344" s="61"/>
      <c r="B344" s="61"/>
      <c r="C344" s="61"/>
      <c r="D344" s="61"/>
      <c r="E344" s="61"/>
      <c r="F344" s="61"/>
      <c r="G344" s="61"/>
      <c r="H344" s="61"/>
      <c r="I344" s="61"/>
      <c r="J344" s="61"/>
      <c r="K344" s="61"/>
      <c r="L344" s="61"/>
      <c r="M344" s="61"/>
      <c r="N344" s="61"/>
      <c r="O344" s="61"/>
    </row>
    <row r="345" spans="1:15" ht="12.75">
      <c r="A345" s="61"/>
      <c r="B345" s="61"/>
      <c r="C345" s="61"/>
      <c r="D345" s="61"/>
      <c r="E345" s="61"/>
      <c r="F345" s="61"/>
      <c r="G345" s="61"/>
      <c r="H345" s="61"/>
      <c r="I345" s="61"/>
      <c r="J345" s="61"/>
      <c r="K345" s="61"/>
      <c r="L345" s="61"/>
      <c r="M345" s="61"/>
      <c r="N345" s="61"/>
      <c r="O345" s="61"/>
    </row>
    <row r="346" spans="1:15" ht="12.75">
      <c r="A346" s="61"/>
      <c r="B346" s="61"/>
      <c r="C346" s="61"/>
      <c r="D346" s="61"/>
      <c r="E346" s="61"/>
      <c r="F346" s="61"/>
      <c r="G346" s="61"/>
      <c r="H346" s="61"/>
      <c r="I346" s="61"/>
      <c r="J346" s="61"/>
      <c r="K346" s="61"/>
      <c r="L346" s="61"/>
      <c r="M346" s="61"/>
      <c r="N346" s="61"/>
      <c r="O346" s="61"/>
    </row>
    <row r="347" spans="1:15" ht="12.75">
      <c r="A347" s="61"/>
      <c r="B347" s="61"/>
      <c r="C347" s="61"/>
      <c r="D347" s="61"/>
      <c r="E347" s="61"/>
      <c r="F347" s="61"/>
      <c r="G347" s="61"/>
      <c r="H347" s="61"/>
      <c r="I347" s="61"/>
      <c r="J347" s="61"/>
      <c r="K347" s="61"/>
      <c r="L347" s="61"/>
      <c r="M347" s="61"/>
      <c r="N347" s="61"/>
      <c r="O347" s="61"/>
    </row>
    <row r="348" spans="1:15" ht="12.75">
      <c r="A348" s="61"/>
      <c r="B348" s="61"/>
      <c r="C348" s="61"/>
      <c r="D348" s="61"/>
      <c r="E348" s="61"/>
      <c r="F348" s="61"/>
      <c r="G348" s="61"/>
      <c r="H348" s="61"/>
      <c r="I348" s="61"/>
      <c r="J348" s="61"/>
      <c r="K348" s="61"/>
      <c r="L348" s="61"/>
      <c r="M348" s="61"/>
      <c r="N348" s="61"/>
      <c r="O348" s="61"/>
    </row>
    <row r="349" spans="1:15" ht="12.75">
      <c r="A349" s="61"/>
      <c r="B349" s="61"/>
      <c r="C349" s="61"/>
      <c r="D349" s="61"/>
      <c r="E349" s="61"/>
      <c r="F349" s="61"/>
      <c r="G349" s="61"/>
      <c r="H349" s="61"/>
      <c r="I349" s="61"/>
      <c r="J349" s="61"/>
      <c r="K349" s="61"/>
      <c r="L349" s="61"/>
      <c r="M349" s="61"/>
      <c r="N349" s="61"/>
      <c r="O349" s="61"/>
    </row>
    <row r="350" spans="1:15" ht="12.75">
      <c r="A350" s="61"/>
      <c r="B350" s="61"/>
      <c r="C350" s="61"/>
      <c r="D350" s="61"/>
      <c r="E350" s="61"/>
      <c r="F350" s="61"/>
      <c r="G350" s="61"/>
      <c r="H350" s="61"/>
      <c r="I350" s="61"/>
      <c r="J350" s="61"/>
      <c r="K350" s="61"/>
      <c r="L350" s="61"/>
      <c r="M350" s="61"/>
      <c r="N350" s="61"/>
      <c r="O350" s="61"/>
    </row>
    <row r="351" spans="1:15" ht="12.75">
      <c r="A351" s="61"/>
      <c r="B351" s="61"/>
      <c r="C351" s="61"/>
      <c r="D351" s="61"/>
      <c r="E351" s="61"/>
      <c r="F351" s="61"/>
      <c r="G351" s="61"/>
      <c r="H351" s="61"/>
      <c r="I351" s="61"/>
      <c r="J351" s="61"/>
      <c r="K351" s="61"/>
      <c r="L351" s="61"/>
      <c r="M351" s="61"/>
      <c r="N351" s="61"/>
      <c r="O351" s="61"/>
    </row>
    <row r="352" spans="1:15" ht="12.75">
      <c r="A352" s="61"/>
      <c r="B352" s="61"/>
      <c r="C352" s="61"/>
      <c r="D352" s="61"/>
      <c r="E352" s="61"/>
      <c r="F352" s="61"/>
      <c r="G352" s="61"/>
      <c r="H352" s="61"/>
      <c r="I352" s="61"/>
      <c r="J352" s="61"/>
      <c r="K352" s="61"/>
      <c r="L352" s="61"/>
      <c r="M352" s="61"/>
      <c r="N352" s="61"/>
      <c r="O352" s="61"/>
    </row>
    <row r="353" spans="1:15" ht="12.75">
      <c r="A353" s="61"/>
      <c r="B353" s="61"/>
      <c r="C353" s="61"/>
      <c r="D353" s="61"/>
      <c r="E353" s="61"/>
      <c r="F353" s="61"/>
      <c r="G353" s="61"/>
      <c r="H353" s="61"/>
      <c r="I353" s="61"/>
      <c r="J353" s="61"/>
      <c r="K353" s="61"/>
      <c r="L353" s="61"/>
      <c r="M353" s="61"/>
      <c r="N353" s="61"/>
      <c r="O353" s="61"/>
    </row>
    <row r="354" spans="1:15" ht="12.75">
      <c r="A354" s="61"/>
      <c r="B354" s="61"/>
      <c r="C354" s="61"/>
      <c r="D354" s="61"/>
      <c r="E354" s="61"/>
      <c r="F354" s="61"/>
      <c r="G354" s="61"/>
      <c r="H354" s="61"/>
      <c r="I354" s="61"/>
      <c r="J354" s="61"/>
      <c r="K354" s="61"/>
      <c r="L354" s="61"/>
      <c r="M354" s="61"/>
      <c r="N354" s="61"/>
      <c r="O354" s="61"/>
    </row>
    <row r="355" spans="1:15" ht="12.75">
      <c r="A355" s="61"/>
      <c r="B355" s="61"/>
      <c r="C355" s="61"/>
      <c r="D355" s="61"/>
      <c r="E355" s="61"/>
      <c r="F355" s="61"/>
      <c r="G355" s="61"/>
      <c r="H355" s="61"/>
      <c r="I355" s="61"/>
      <c r="J355" s="61"/>
      <c r="K355" s="61"/>
      <c r="L355" s="61"/>
      <c r="M355" s="61"/>
      <c r="N355" s="61"/>
      <c r="O355" s="61"/>
    </row>
    <row r="356" spans="1:15" ht="12.75">
      <c r="A356" s="61"/>
      <c r="B356" s="61"/>
      <c r="C356" s="61"/>
      <c r="D356" s="61"/>
      <c r="E356" s="61"/>
      <c r="F356" s="61"/>
      <c r="G356" s="61"/>
      <c r="H356" s="61"/>
      <c r="I356" s="61"/>
      <c r="J356" s="61"/>
      <c r="K356" s="61"/>
      <c r="L356" s="61"/>
      <c r="M356" s="61"/>
      <c r="N356" s="61"/>
      <c r="O356" s="61"/>
    </row>
    <row r="357" spans="1:15" ht="12.75">
      <c r="A357" s="61"/>
      <c r="B357" s="61"/>
      <c r="C357" s="61"/>
      <c r="D357" s="61"/>
      <c r="E357" s="61"/>
      <c r="F357" s="61"/>
      <c r="G357" s="61"/>
      <c r="H357" s="61"/>
      <c r="I357" s="61"/>
      <c r="J357" s="61"/>
      <c r="K357" s="61"/>
      <c r="L357" s="61"/>
      <c r="M357" s="61"/>
      <c r="N357" s="61"/>
      <c r="O357" s="61"/>
    </row>
    <row r="358" spans="1:15" ht="12.75">
      <c r="A358" s="61"/>
      <c r="B358" s="61"/>
      <c r="C358" s="61"/>
      <c r="D358" s="61"/>
      <c r="E358" s="61"/>
      <c r="F358" s="61"/>
      <c r="G358" s="61"/>
      <c r="H358" s="61"/>
      <c r="I358" s="61"/>
      <c r="J358" s="61"/>
      <c r="K358" s="61"/>
      <c r="L358" s="61"/>
      <c r="M358" s="61"/>
      <c r="N358" s="61"/>
      <c r="O358" s="61"/>
    </row>
    <row r="359" spans="1:15" ht="12.75">
      <c r="A359" s="61"/>
      <c r="B359" s="61"/>
      <c r="C359" s="61"/>
      <c r="D359" s="61"/>
      <c r="E359" s="61"/>
      <c r="F359" s="61"/>
      <c r="G359" s="61"/>
      <c r="H359" s="61"/>
      <c r="I359" s="61"/>
      <c r="J359" s="61"/>
      <c r="K359" s="61"/>
      <c r="L359" s="61"/>
      <c r="M359" s="61"/>
      <c r="N359" s="61"/>
      <c r="O359" s="61"/>
    </row>
    <row r="360" spans="1:15" ht="12.75">
      <c r="A360" s="61"/>
      <c r="B360" s="61"/>
      <c r="C360" s="61"/>
      <c r="D360" s="61"/>
      <c r="E360" s="61"/>
      <c r="F360" s="61"/>
      <c r="G360" s="61"/>
      <c r="H360" s="61"/>
      <c r="I360" s="61"/>
      <c r="J360" s="61"/>
      <c r="K360" s="61"/>
      <c r="L360" s="61"/>
      <c r="M360" s="61"/>
      <c r="N360" s="61"/>
      <c r="O360" s="61"/>
    </row>
    <row r="361" spans="1:15" ht="12.75">
      <c r="A361" s="61"/>
      <c r="B361" s="61"/>
      <c r="C361" s="61"/>
      <c r="D361" s="61"/>
      <c r="E361" s="61"/>
      <c r="F361" s="61"/>
      <c r="G361" s="61"/>
      <c r="H361" s="61"/>
      <c r="I361" s="61"/>
      <c r="J361" s="61"/>
      <c r="K361" s="61"/>
      <c r="L361" s="61"/>
      <c r="M361" s="61"/>
      <c r="N361" s="61"/>
      <c r="O361" s="61"/>
    </row>
    <row r="362" spans="1:15" ht="12.75">
      <c r="A362" s="61"/>
      <c r="B362" s="61"/>
      <c r="C362" s="61"/>
      <c r="D362" s="61"/>
      <c r="E362" s="61"/>
      <c r="F362" s="61"/>
      <c r="G362" s="61"/>
      <c r="H362" s="61"/>
      <c r="I362" s="61"/>
      <c r="J362" s="61"/>
      <c r="K362" s="61"/>
      <c r="L362" s="61"/>
      <c r="M362" s="61"/>
      <c r="N362" s="61"/>
      <c r="O362" s="61"/>
    </row>
    <row r="363" spans="1:15" ht="12.75">
      <c r="A363" s="61"/>
      <c r="B363" s="61"/>
      <c r="C363" s="61"/>
      <c r="D363" s="61"/>
      <c r="E363" s="61"/>
      <c r="F363" s="61"/>
      <c r="G363" s="61"/>
      <c r="H363" s="61"/>
      <c r="I363" s="61"/>
      <c r="J363" s="61"/>
      <c r="K363" s="61"/>
      <c r="L363" s="61"/>
      <c r="M363" s="61"/>
      <c r="N363" s="61"/>
      <c r="O363" s="61"/>
    </row>
    <row r="364" spans="1:15" ht="12.75">
      <c r="A364" s="61"/>
      <c r="B364" s="61"/>
      <c r="C364" s="61"/>
      <c r="D364" s="61"/>
      <c r="E364" s="61"/>
      <c r="F364" s="61"/>
      <c r="G364" s="61"/>
      <c r="H364" s="61"/>
      <c r="I364" s="61"/>
      <c r="J364" s="61"/>
      <c r="K364" s="61"/>
      <c r="L364" s="61"/>
      <c r="M364" s="61"/>
      <c r="N364" s="61"/>
      <c r="O364" s="61"/>
    </row>
    <row r="365" spans="1:15" ht="12.75">
      <c r="A365" s="61"/>
      <c r="B365" s="61"/>
      <c r="C365" s="61"/>
      <c r="D365" s="61"/>
      <c r="E365" s="61"/>
      <c r="F365" s="61"/>
      <c r="G365" s="61"/>
      <c r="H365" s="61"/>
      <c r="I365" s="61"/>
      <c r="J365" s="61"/>
      <c r="K365" s="61"/>
      <c r="L365" s="61"/>
      <c r="M365" s="61"/>
      <c r="N365" s="61"/>
      <c r="O365" s="61"/>
    </row>
    <row r="366" spans="1:15" ht="12.75">
      <c r="A366" s="61"/>
      <c r="B366" s="61"/>
      <c r="C366" s="61"/>
      <c r="D366" s="61"/>
      <c r="E366" s="61"/>
      <c r="F366" s="61"/>
      <c r="G366" s="61"/>
      <c r="H366" s="61"/>
      <c r="I366" s="61"/>
      <c r="J366" s="61"/>
      <c r="K366" s="61"/>
      <c r="L366" s="61"/>
      <c r="M366" s="61"/>
      <c r="N366" s="61"/>
      <c r="O366" s="61"/>
    </row>
    <row r="367" spans="1:15" ht="12.75">
      <c r="A367" s="61"/>
      <c r="B367" s="61"/>
      <c r="C367" s="61"/>
      <c r="D367" s="61"/>
      <c r="E367" s="61"/>
      <c r="F367" s="61"/>
      <c r="G367" s="61"/>
      <c r="H367" s="61"/>
      <c r="I367" s="61"/>
      <c r="J367" s="61"/>
      <c r="K367" s="61"/>
      <c r="L367" s="61"/>
      <c r="M367" s="61"/>
      <c r="N367" s="61"/>
      <c r="O367" s="61"/>
    </row>
    <row r="368" spans="1:15" ht="12.75">
      <c r="A368" s="61"/>
      <c r="B368" s="61"/>
      <c r="C368" s="61"/>
      <c r="D368" s="61"/>
      <c r="E368" s="61"/>
      <c r="F368" s="61"/>
      <c r="G368" s="61"/>
      <c r="H368" s="61"/>
      <c r="I368" s="61"/>
      <c r="J368" s="61"/>
      <c r="K368" s="61"/>
      <c r="L368" s="61"/>
      <c r="M368" s="61"/>
      <c r="N368" s="61"/>
      <c r="O368" s="61"/>
    </row>
    <row r="369" spans="1:15" ht="12.75">
      <c r="A369" s="61"/>
      <c r="B369" s="61"/>
      <c r="C369" s="61"/>
      <c r="D369" s="61"/>
      <c r="E369" s="61"/>
      <c r="F369" s="61"/>
      <c r="G369" s="61"/>
      <c r="H369" s="61"/>
      <c r="I369" s="61"/>
      <c r="J369" s="61"/>
      <c r="K369" s="61"/>
      <c r="L369" s="61"/>
      <c r="M369" s="61"/>
      <c r="N369" s="61"/>
      <c r="O369" s="61"/>
    </row>
    <row r="370" spans="1:15" ht="12.75">
      <c r="A370" s="61"/>
      <c r="B370" s="61"/>
      <c r="C370" s="61"/>
      <c r="D370" s="61"/>
      <c r="E370" s="61"/>
      <c r="F370" s="61"/>
      <c r="G370" s="61"/>
      <c r="H370" s="61"/>
      <c r="I370" s="61"/>
      <c r="J370" s="61"/>
      <c r="K370" s="61"/>
      <c r="L370" s="61"/>
      <c r="M370" s="61"/>
      <c r="N370" s="61"/>
      <c r="O370" s="61"/>
    </row>
    <row r="371" spans="1:15" ht="12.75">
      <c r="A371" s="61"/>
      <c r="B371" s="61"/>
      <c r="C371" s="61"/>
      <c r="D371" s="61"/>
      <c r="E371" s="61"/>
      <c r="F371" s="61"/>
      <c r="G371" s="61"/>
      <c r="H371" s="61"/>
      <c r="I371" s="61"/>
      <c r="J371" s="61"/>
      <c r="K371" s="61"/>
      <c r="L371" s="61"/>
      <c r="M371" s="61"/>
      <c r="N371" s="61"/>
      <c r="O371" s="61"/>
    </row>
    <row r="372" spans="1:15" ht="12.75">
      <c r="A372" s="61"/>
      <c r="B372" s="61"/>
      <c r="C372" s="61"/>
      <c r="D372" s="61"/>
      <c r="E372" s="61"/>
      <c r="F372" s="61"/>
      <c r="G372" s="61"/>
      <c r="H372" s="61"/>
      <c r="I372" s="61"/>
      <c r="J372" s="61"/>
      <c r="K372" s="61"/>
      <c r="L372" s="61"/>
      <c r="M372" s="61"/>
      <c r="N372" s="61"/>
      <c r="O372" s="61"/>
    </row>
    <row r="373" spans="1:15" ht="12.75">
      <c r="A373" s="61"/>
      <c r="B373" s="61"/>
      <c r="C373" s="61"/>
      <c r="D373" s="61"/>
      <c r="E373" s="61"/>
      <c r="F373" s="61"/>
      <c r="G373" s="61"/>
      <c r="H373" s="61"/>
      <c r="I373" s="61"/>
      <c r="J373" s="61"/>
      <c r="K373" s="61"/>
      <c r="L373" s="61"/>
      <c r="M373" s="61"/>
      <c r="N373" s="61"/>
      <c r="O373" s="61"/>
    </row>
    <row r="374" spans="1:15" ht="12.75">
      <c r="A374" s="61"/>
      <c r="B374" s="61"/>
      <c r="C374" s="61"/>
      <c r="D374" s="61"/>
      <c r="E374" s="61"/>
      <c r="F374" s="61"/>
      <c r="G374" s="61"/>
      <c r="H374" s="61"/>
      <c r="I374" s="61"/>
      <c r="J374" s="61"/>
      <c r="K374" s="61"/>
      <c r="L374" s="61"/>
      <c r="M374" s="61"/>
      <c r="N374" s="61"/>
      <c r="O374" s="61"/>
    </row>
    <row r="375" spans="1:15" ht="12.75">
      <c r="A375" s="61"/>
      <c r="B375" s="61"/>
      <c r="C375" s="61"/>
      <c r="D375" s="61"/>
      <c r="E375" s="61"/>
      <c r="F375" s="61"/>
      <c r="G375" s="61"/>
      <c r="H375" s="61"/>
      <c r="I375" s="61"/>
      <c r="J375" s="61"/>
      <c r="K375" s="61"/>
      <c r="L375" s="61"/>
      <c r="M375" s="61"/>
      <c r="N375" s="61"/>
      <c r="O375" s="61"/>
    </row>
  </sheetData>
  <sheetProtection/>
  <mergeCells count="2">
    <mergeCell ref="B3:C3"/>
    <mergeCell ref="B2:C2"/>
  </mergeCells>
  <conditionalFormatting sqref="E5:E34">
    <cfRule type="cellIs" priority="1" dxfId="6" operator="greaterThanOrEqual" stopIfTrue="1">
      <formula>70</formula>
    </cfRule>
    <cfRule type="cellIs" priority="2" dxfId="9" operator="greaterThanOrEqual" stopIfTrue="1">
      <formula>55</formula>
    </cfRule>
    <cfRule type="cellIs" priority="3" dxfId="8" operator="lessThanOrEqual" stopIfTrue="1">
      <formula>44</formula>
    </cfRule>
  </conditionalFormatting>
  <printOptions/>
  <pageMargins left="0.1968503937007874" right="0.1968503937007874" top="0.1968503937007874" bottom="0.1968503937007874" header="0" footer="0"/>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Zeynel YILMAZ</dc:creator>
  <cp:keywords/>
  <dc:description/>
  <cp:lastModifiedBy>DELL</cp:lastModifiedBy>
  <cp:lastPrinted>2011-03-03T09:31:42Z</cp:lastPrinted>
  <dcterms:created xsi:type="dcterms:W3CDTF">2009-10-14T18:45:21Z</dcterms:created>
  <dcterms:modified xsi:type="dcterms:W3CDTF">2013-10-18T19:49:18Z</dcterms:modified>
  <cp:category/>
  <cp:version/>
  <cp:contentType/>
  <cp:contentStatus/>
</cp:coreProperties>
</file>